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man\Desktop\"/>
    </mc:Choice>
  </mc:AlternateContent>
  <workbookProtection workbookPassword="DE63" lockStructure="1"/>
  <bookViews>
    <workbookView xWindow="0" yWindow="0" windowWidth="25125" windowHeight="124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51" i="1" l="1"/>
  <c r="N851" i="1"/>
  <c r="O850" i="1"/>
  <c r="M850" i="1"/>
  <c r="O849" i="1"/>
  <c r="M849" i="1"/>
  <c r="O848" i="1"/>
  <c r="M848" i="1"/>
  <c r="O847" i="1"/>
  <c r="M847" i="1"/>
  <c r="O866" i="1"/>
  <c r="M866" i="1"/>
  <c r="O865" i="1"/>
  <c r="M865" i="1"/>
  <c r="O864" i="1"/>
  <c r="M864" i="1"/>
  <c r="O863" i="1"/>
  <c r="M863" i="1"/>
  <c r="O862" i="1"/>
  <c r="M862" i="1"/>
  <c r="O861" i="1"/>
  <c r="M861" i="1"/>
  <c r="O860" i="1"/>
  <c r="M860" i="1"/>
  <c r="O859" i="1"/>
  <c r="M859" i="1"/>
  <c r="O826" i="1"/>
  <c r="M826" i="1"/>
  <c r="O825" i="1"/>
  <c r="M825" i="1"/>
  <c r="O873" i="1" l="1"/>
  <c r="M873" i="1"/>
  <c r="O872" i="1"/>
  <c r="M872" i="1"/>
  <c r="O877" i="1"/>
  <c r="M877" i="1"/>
  <c r="O876" i="1"/>
  <c r="M876" i="1"/>
  <c r="O875" i="1"/>
  <c r="M875" i="1"/>
  <c r="O607" i="1"/>
  <c r="N607" i="1"/>
  <c r="O752" i="1"/>
  <c r="M752" i="1"/>
  <c r="O751" i="1"/>
  <c r="M751" i="1"/>
  <c r="O750" i="1"/>
  <c r="M750" i="1"/>
  <c r="O796" i="1"/>
  <c r="M796" i="1"/>
  <c r="O795" i="1"/>
  <c r="M795" i="1"/>
  <c r="O794" i="1"/>
  <c r="M794" i="1"/>
  <c r="M791" i="1"/>
  <c r="M792" i="1"/>
  <c r="M793" i="1"/>
  <c r="O793" i="1"/>
  <c r="O792" i="1"/>
  <c r="O791" i="1"/>
  <c r="O790" i="1"/>
  <c r="M790" i="1"/>
  <c r="O789" i="1"/>
  <c r="M789" i="1"/>
  <c r="O788" i="1"/>
  <c r="M788" i="1"/>
  <c r="M798" i="1"/>
  <c r="O798" i="1"/>
  <c r="M799" i="1"/>
  <c r="O799" i="1"/>
  <c r="M800" i="1"/>
  <c r="O800" i="1"/>
  <c r="O655" i="1"/>
  <c r="M655" i="1"/>
  <c r="O654" i="1"/>
  <c r="M654" i="1"/>
  <c r="O653" i="1"/>
  <c r="M653" i="1"/>
  <c r="O786" i="1"/>
  <c r="M786" i="1"/>
  <c r="O785" i="1"/>
  <c r="M785" i="1"/>
  <c r="O562" i="1"/>
  <c r="N562" i="1"/>
  <c r="O561" i="1"/>
  <c r="M561" i="1"/>
  <c r="O560" i="1"/>
  <c r="M560" i="1"/>
  <c r="O559" i="1"/>
  <c r="M559" i="1"/>
  <c r="O558" i="1"/>
  <c r="N558" i="1"/>
  <c r="O557" i="1"/>
  <c r="M557" i="1"/>
  <c r="O555" i="1"/>
  <c r="N555" i="1"/>
  <c r="O554" i="1"/>
  <c r="M554" i="1"/>
  <c r="O553" i="1"/>
  <c r="M553" i="1"/>
  <c r="O552" i="1"/>
  <c r="M552" i="1"/>
  <c r="O551" i="1"/>
  <c r="N551" i="1"/>
  <c r="O550" i="1"/>
  <c r="M550" i="1"/>
  <c r="O548" i="1"/>
  <c r="N548" i="1"/>
  <c r="O547" i="1"/>
  <c r="M547" i="1"/>
  <c r="O546" i="1"/>
  <c r="M546" i="1"/>
  <c r="O545" i="1"/>
  <c r="M545" i="1"/>
  <c r="O544" i="1"/>
  <c r="N544" i="1"/>
  <c r="O543" i="1"/>
  <c r="M543" i="1"/>
  <c r="O541" i="1"/>
  <c r="N541" i="1"/>
  <c r="O540" i="1"/>
  <c r="M540" i="1"/>
  <c r="O539" i="1"/>
  <c r="M539" i="1"/>
  <c r="O538" i="1"/>
  <c r="M538" i="1"/>
  <c r="O537" i="1"/>
  <c r="N537" i="1"/>
  <c r="O536" i="1"/>
  <c r="M536" i="1"/>
  <c r="O534" i="1"/>
  <c r="N534" i="1"/>
  <c r="O533" i="1"/>
  <c r="M533" i="1"/>
  <c r="O532" i="1"/>
  <c r="M532" i="1"/>
  <c r="O531" i="1"/>
  <c r="M531" i="1"/>
  <c r="O530" i="1"/>
  <c r="N530" i="1"/>
  <c r="O529" i="1"/>
  <c r="M529" i="1"/>
  <c r="O776" i="1"/>
  <c r="M776" i="1"/>
  <c r="O775" i="1"/>
  <c r="M775" i="1"/>
  <c r="O774" i="1"/>
  <c r="M774" i="1"/>
  <c r="O773" i="1"/>
  <c r="M773" i="1"/>
  <c r="O810" i="1"/>
  <c r="M810" i="1"/>
  <c r="O809" i="1"/>
  <c r="M809" i="1"/>
  <c r="O808" i="1"/>
  <c r="M808" i="1"/>
  <c r="O606" i="1"/>
  <c r="M606" i="1"/>
  <c r="O605" i="1"/>
  <c r="M605" i="1"/>
  <c r="O604" i="1"/>
  <c r="M604" i="1"/>
  <c r="O640" i="1"/>
  <c r="N640" i="1"/>
  <c r="O639" i="1"/>
  <c r="N639" i="1"/>
  <c r="O638" i="1"/>
  <c r="N638" i="1"/>
  <c r="O637" i="1"/>
  <c r="N637" i="1"/>
  <c r="O636" i="1"/>
  <c r="N636" i="1"/>
  <c r="O635" i="1"/>
  <c r="N635" i="1"/>
  <c r="O634" i="1"/>
  <c r="N634" i="1"/>
  <c r="O633" i="1"/>
  <c r="N633" i="1"/>
  <c r="M642" i="1"/>
  <c r="O642" i="1"/>
  <c r="M643" i="1"/>
  <c r="O643" i="1"/>
  <c r="M644" i="1"/>
  <c r="O644" i="1"/>
  <c r="M645" i="1"/>
  <c r="O645" i="1"/>
  <c r="M646" i="1"/>
  <c r="O646" i="1"/>
  <c r="M647" i="1"/>
  <c r="O647" i="1"/>
  <c r="M649" i="1"/>
  <c r="O569" i="1"/>
  <c r="N569" i="1"/>
  <c r="O568" i="1"/>
  <c r="N568" i="1"/>
  <c r="O567" i="1"/>
  <c r="N567" i="1"/>
  <c r="O566" i="1"/>
  <c r="N566" i="1"/>
  <c r="O565" i="1"/>
  <c r="M565" i="1"/>
  <c r="O564" i="1"/>
  <c r="M564" i="1"/>
  <c r="O703" i="1"/>
  <c r="M703" i="1"/>
  <c r="O702" i="1"/>
  <c r="M702" i="1"/>
  <c r="O701" i="1"/>
  <c r="M701" i="1"/>
  <c r="O700" i="1"/>
  <c r="M700" i="1"/>
  <c r="O738" i="1"/>
  <c r="M738" i="1"/>
  <c r="O737" i="1"/>
  <c r="M737" i="1"/>
  <c r="O582" i="1"/>
  <c r="M582" i="1"/>
  <c r="O581" i="1"/>
  <c r="M581" i="1"/>
  <c r="O580" i="1"/>
  <c r="M580" i="1"/>
  <c r="O579" i="1"/>
  <c r="M579" i="1"/>
  <c r="O578" i="1"/>
  <c r="M578" i="1"/>
  <c r="O577" i="1"/>
  <c r="M577" i="1"/>
  <c r="O576" i="1"/>
  <c r="M576" i="1"/>
  <c r="O575" i="1"/>
  <c r="M575" i="1"/>
  <c r="O596" i="1"/>
  <c r="M596" i="1"/>
  <c r="O595" i="1"/>
  <c r="M595" i="1"/>
  <c r="O594" i="1"/>
  <c r="M594" i="1"/>
  <c r="O593" i="1"/>
  <c r="M593" i="1"/>
  <c r="O592" i="1"/>
  <c r="M592" i="1"/>
  <c r="O591" i="1"/>
  <c r="M591" i="1"/>
  <c r="O590" i="1"/>
  <c r="M590" i="1"/>
  <c r="O589" i="1"/>
  <c r="M589" i="1"/>
  <c r="O735" i="1"/>
  <c r="N735" i="1"/>
  <c r="O734" i="1"/>
  <c r="N734" i="1"/>
  <c r="O733" i="1"/>
  <c r="N733" i="1"/>
  <c r="O732" i="1"/>
  <c r="N732" i="1"/>
  <c r="O731" i="1"/>
  <c r="M731" i="1"/>
  <c r="O730" i="1"/>
  <c r="M730" i="1"/>
  <c r="O355" i="1"/>
  <c r="N355" i="1"/>
  <c r="O354" i="1"/>
  <c r="N354" i="1"/>
  <c r="O353" i="1"/>
  <c r="N353" i="1"/>
  <c r="O352" i="1"/>
  <c r="N352" i="1"/>
  <c r="O351" i="1"/>
  <c r="M351" i="1"/>
  <c r="O350" i="1"/>
  <c r="M350" i="1"/>
  <c r="O349" i="1"/>
  <c r="M349" i="1"/>
  <c r="O833" i="1"/>
  <c r="M833" i="1"/>
  <c r="O832" i="1"/>
  <c r="M832" i="1"/>
  <c r="O830" i="1"/>
  <c r="M830" i="1"/>
  <c r="O829" i="1"/>
  <c r="M829" i="1"/>
  <c r="O764" i="1"/>
  <c r="M764" i="1"/>
  <c r="O763" i="1"/>
  <c r="M763" i="1"/>
  <c r="O762" i="1"/>
  <c r="M762" i="1"/>
  <c r="O761" i="1"/>
  <c r="M761" i="1"/>
  <c r="O153" i="1"/>
  <c r="M153" i="1"/>
  <c r="O152" i="1"/>
  <c r="M152" i="1"/>
  <c r="O151" i="1"/>
  <c r="M151" i="1"/>
  <c r="O150" i="1"/>
  <c r="M150" i="1"/>
  <c r="O149" i="1"/>
  <c r="N149" i="1"/>
  <c r="O148" i="1"/>
  <c r="M148" i="1"/>
  <c r="O147" i="1"/>
  <c r="M147" i="1"/>
  <c r="O146" i="1"/>
  <c r="M146" i="1"/>
  <c r="O714" i="1"/>
  <c r="M714" i="1"/>
  <c r="O713" i="1"/>
  <c r="M713" i="1"/>
  <c r="O712" i="1"/>
  <c r="M712" i="1"/>
  <c r="O27" i="1"/>
  <c r="M27" i="1"/>
  <c r="O26" i="1"/>
  <c r="N26" i="1"/>
  <c r="O25" i="1"/>
  <c r="M25" i="1"/>
  <c r="O24" i="1"/>
  <c r="M24" i="1"/>
  <c r="O23" i="1"/>
  <c r="M23" i="1"/>
  <c r="O22" i="1"/>
  <c r="M22" i="1"/>
  <c r="O135" i="1" l="1"/>
  <c r="N135" i="1"/>
  <c r="O134" i="1"/>
  <c r="N134" i="1"/>
  <c r="O133" i="1"/>
  <c r="N133" i="1"/>
  <c r="O132" i="1"/>
  <c r="N132" i="1"/>
  <c r="O131" i="1"/>
  <c r="M131" i="1"/>
  <c r="O130" i="1"/>
  <c r="M130" i="1"/>
  <c r="O129" i="1"/>
  <c r="M129" i="1"/>
  <c r="O128" i="1"/>
  <c r="M128" i="1"/>
  <c r="O127" i="1"/>
  <c r="M127" i="1"/>
  <c r="O126" i="1"/>
  <c r="M126" i="1"/>
  <c r="O125" i="1"/>
  <c r="M125" i="1"/>
  <c r="O283" i="1"/>
  <c r="M283" i="1"/>
  <c r="O282" i="1"/>
  <c r="M282" i="1"/>
  <c r="O281" i="1"/>
  <c r="N281" i="1"/>
  <c r="O280" i="1"/>
  <c r="N280" i="1"/>
  <c r="O279" i="1"/>
  <c r="M279" i="1"/>
  <c r="O278" i="1"/>
  <c r="M278" i="1"/>
  <c r="O277" i="1"/>
  <c r="M277" i="1"/>
  <c r="O276" i="1"/>
  <c r="M276" i="1"/>
  <c r="O275" i="1"/>
  <c r="M275" i="1"/>
  <c r="O274" i="1"/>
  <c r="M274" i="1"/>
  <c r="O144" i="1"/>
  <c r="M144" i="1"/>
  <c r="O143" i="1"/>
  <c r="N143" i="1"/>
  <c r="O142" i="1"/>
  <c r="N142" i="1"/>
  <c r="O141" i="1"/>
  <c r="N141" i="1"/>
  <c r="O140" i="1"/>
  <c r="N140" i="1"/>
  <c r="O139" i="1"/>
  <c r="N139" i="1"/>
  <c r="O138" i="1"/>
  <c r="M138" i="1"/>
  <c r="O137" i="1"/>
  <c r="M137" i="1"/>
  <c r="O107" i="1"/>
  <c r="N107" i="1"/>
  <c r="O106" i="1"/>
  <c r="M106" i="1"/>
  <c r="O105" i="1"/>
  <c r="N105" i="1"/>
  <c r="O104" i="1"/>
  <c r="N104" i="1"/>
  <c r="O103" i="1"/>
  <c r="M103" i="1"/>
  <c r="O102" i="1"/>
  <c r="M102" i="1"/>
  <c r="O101" i="1"/>
  <c r="M101" i="1"/>
  <c r="O100" i="1"/>
  <c r="M100" i="1"/>
  <c r="O99" i="1"/>
  <c r="M99" i="1"/>
  <c r="O231" i="1"/>
  <c r="M231" i="1"/>
  <c r="O230" i="1"/>
  <c r="M230" i="1"/>
  <c r="O229" i="1"/>
  <c r="M229" i="1"/>
  <c r="O228" i="1"/>
  <c r="N228" i="1"/>
  <c r="O227" i="1"/>
  <c r="N227" i="1"/>
  <c r="O226" i="1"/>
  <c r="N226" i="1"/>
  <c r="O225" i="1"/>
  <c r="N225" i="1"/>
  <c r="O224" i="1"/>
  <c r="N224" i="1"/>
  <c r="O223" i="1"/>
  <c r="N223" i="1"/>
  <c r="O222" i="1"/>
  <c r="N222" i="1"/>
  <c r="O221" i="1"/>
  <c r="N221" i="1"/>
  <c r="O220" i="1"/>
  <c r="N220" i="1"/>
  <c r="O219" i="1"/>
  <c r="N219" i="1"/>
  <c r="O218" i="1"/>
  <c r="M218" i="1"/>
  <c r="O217" i="1"/>
  <c r="M217" i="1"/>
  <c r="O216" i="1"/>
  <c r="M216" i="1"/>
  <c r="O37" i="1"/>
  <c r="M37" i="1"/>
  <c r="O36" i="1"/>
  <c r="M36" i="1"/>
  <c r="O35" i="1"/>
  <c r="M35" i="1"/>
  <c r="O34" i="1"/>
  <c r="N34" i="1"/>
  <c r="O33" i="1"/>
  <c r="N33" i="1"/>
  <c r="O32" i="1"/>
  <c r="N32" i="1"/>
  <c r="O31" i="1"/>
  <c r="M31" i="1"/>
  <c r="O30" i="1"/>
  <c r="M30" i="1"/>
  <c r="O29" i="1"/>
  <c r="M29" i="1"/>
  <c r="O745" i="1" l="1"/>
  <c r="M745" i="1"/>
  <c r="O744" i="1"/>
  <c r="M744" i="1"/>
  <c r="O111" i="1"/>
  <c r="N111" i="1"/>
  <c r="O110" i="1"/>
  <c r="M110" i="1"/>
  <c r="O109" i="1"/>
  <c r="M109" i="1"/>
  <c r="O347" i="1" l="1"/>
  <c r="N347" i="1"/>
  <c r="M334" i="1"/>
  <c r="O334" i="1"/>
  <c r="M335" i="1"/>
  <c r="O335" i="1"/>
  <c r="M336" i="1"/>
  <c r="O336" i="1"/>
  <c r="M344" i="1"/>
  <c r="O344" i="1"/>
  <c r="M345" i="1"/>
  <c r="O345" i="1"/>
  <c r="M346" i="1"/>
  <c r="O346" i="1"/>
  <c r="O321" i="1"/>
  <c r="N321" i="1"/>
  <c r="O319" i="1"/>
  <c r="M319" i="1"/>
  <c r="M451" i="1"/>
  <c r="O451" i="1"/>
  <c r="M452" i="1"/>
  <c r="O452" i="1"/>
  <c r="M453" i="1"/>
  <c r="O453" i="1"/>
  <c r="O318" i="1"/>
  <c r="M318" i="1"/>
  <c r="O317" i="1"/>
  <c r="M317" i="1"/>
  <c r="O316" i="1"/>
  <c r="M316" i="1"/>
  <c r="O315" i="1"/>
  <c r="M315" i="1"/>
  <c r="O314" i="1"/>
  <c r="M314" i="1"/>
  <c r="O313" i="1"/>
  <c r="M313" i="1"/>
  <c r="O320" i="1"/>
  <c r="N320" i="1"/>
  <c r="O312" i="1"/>
  <c r="M312" i="1"/>
  <c r="O171" i="1"/>
  <c r="M171" i="1"/>
  <c r="O170" i="1"/>
  <c r="M170" i="1"/>
  <c r="O169" i="1"/>
  <c r="M169" i="1"/>
  <c r="O168" i="1"/>
  <c r="M168" i="1"/>
  <c r="O166" i="1"/>
  <c r="N166" i="1"/>
  <c r="O165" i="1"/>
  <c r="N165" i="1"/>
  <c r="O164" i="1"/>
  <c r="M164" i="1"/>
  <c r="O163" i="1"/>
  <c r="M163" i="1"/>
  <c r="O162" i="1"/>
  <c r="M162" i="1"/>
  <c r="O167" i="1"/>
  <c r="N167" i="1"/>
  <c r="O161" i="1"/>
  <c r="M161" i="1"/>
  <c r="O587" i="1" l="1"/>
  <c r="N587" i="1"/>
  <c r="O586" i="1"/>
  <c r="N586" i="1"/>
  <c r="O585" i="1"/>
  <c r="N585" i="1"/>
  <c r="O584" i="1"/>
  <c r="M584" i="1"/>
  <c r="O519" i="1"/>
  <c r="M519" i="1"/>
  <c r="O518" i="1"/>
  <c r="M518" i="1"/>
  <c r="O517" i="1"/>
  <c r="M517" i="1"/>
  <c r="O516" i="1"/>
  <c r="M516" i="1"/>
  <c r="O515" i="1"/>
  <c r="M515" i="1"/>
  <c r="O615" i="1"/>
  <c r="M615" i="1"/>
  <c r="O614" i="1"/>
  <c r="M614" i="1"/>
  <c r="O742" i="1"/>
  <c r="M742" i="1"/>
  <c r="O741" i="1"/>
  <c r="M741" i="1"/>
  <c r="O740" i="1"/>
  <c r="M740" i="1"/>
  <c r="O677" i="1"/>
  <c r="N677" i="1"/>
  <c r="O676" i="1"/>
  <c r="N676" i="1"/>
  <c r="O675" i="1"/>
  <c r="M675" i="1"/>
  <c r="O674" i="1"/>
  <c r="M674" i="1"/>
  <c r="O673" i="1"/>
  <c r="M673" i="1"/>
  <c r="O671" i="1"/>
  <c r="N671" i="1"/>
  <c r="O670" i="1"/>
  <c r="N670" i="1"/>
  <c r="O669" i="1"/>
  <c r="N669" i="1"/>
  <c r="O668" i="1"/>
  <c r="N668" i="1"/>
  <c r="O667" i="1"/>
  <c r="N667" i="1"/>
  <c r="O666" i="1"/>
  <c r="N666" i="1"/>
  <c r="O665" i="1"/>
  <c r="N665" i="1"/>
  <c r="O664" i="1"/>
  <c r="N664" i="1"/>
  <c r="O663" i="1"/>
  <c r="N663" i="1"/>
  <c r="O662" i="1"/>
  <c r="N662" i="1"/>
  <c r="O661" i="1"/>
  <c r="M661" i="1"/>
  <c r="O660" i="1"/>
  <c r="M660" i="1"/>
  <c r="O659" i="1"/>
  <c r="M659" i="1"/>
  <c r="O658" i="1"/>
  <c r="M658" i="1"/>
  <c r="O657" i="1"/>
  <c r="M657" i="1"/>
  <c r="M679" i="1"/>
  <c r="O679" i="1"/>
  <c r="M680" i="1"/>
  <c r="O680" i="1"/>
  <c r="M681" i="1"/>
  <c r="O681" i="1"/>
  <c r="M682" i="1"/>
  <c r="O682" i="1"/>
  <c r="M683" i="1"/>
  <c r="O683" i="1"/>
  <c r="M685" i="1"/>
  <c r="O685" i="1"/>
  <c r="M686" i="1"/>
  <c r="O686" i="1"/>
  <c r="M688" i="1"/>
  <c r="O688" i="1"/>
  <c r="M689" i="1"/>
  <c r="O689" i="1"/>
  <c r="M690" i="1"/>
  <c r="O690" i="1"/>
  <c r="O691" i="1"/>
  <c r="N692" i="1"/>
  <c r="O692" i="1"/>
  <c r="O527" i="1"/>
  <c r="M527" i="1"/>
  <c r="O526" i="1"/>
  <c r="M526" i="1"/>
  <c r="O525" i="1"/>
  <c r="M525" i="1"/>
  <c r="O524" i="1"/>
  <c r="M524" i="1"/>
  <c r="O696" i="1"/>
  <c r="M696" i="1"/>
  <c r="O695" i="1"/>
  <c r="M695" i="1"/>
  <c r="O698" i="1"/>
  <c r="M698" i="1"/>
  <c r="M651" i="1"/>
  <c r="M650" i="1"/>
  <c r="O331" i="1"/>
  <c r="M331" i="1"/>
  <c r="O330" i="1"/>
  <c r="M330" i="1"/>
  <c r="O329" i="1"/>
  <c r="M329" i="1"/>
  <c r="O328" i="1"/>
  <c r="M328" i="1"/>
  <c r="O327" i="1"/>
  <c r="M327" i="1"/>
  <c r="O489" i="1"/>
  <c r="N489" i="1"/>
  <c r="O488" i="1"/>
  <c r="M488" i="1"/>
  <c r="O487" i="1"/>
  <c r="M487" i="1"/>
  <c r="O325" i="1"/>
  <c r="M325" i="1"/>
  <c r="O324" i="1"/>
  <c r="M324" i="1"/>
  <c r="O323" i="1"/>
  <c r="M323" i="1"/>
  <c r="O214" i="1"/>
  <c r="N214" i="1"/>
  <c r="O213" i="1"/>
  <c r="M213" i="1"/>
  <c r="O212" i="1"/>
  <c r="N212" i="1"/>
  <c r="O211" i="1"/>
  <c r="N211" i="1"/>
  <c r="O210" i="1"/>
  <c r="N210" i="1"/>
  <c r="O209" i="1"/>
  <c r="N209" i="1"/>
  <c r="O208" i="1"/>
  <c r="N208" i="1"/>
  <c r="O207" i="1"/>
  <c r="M207" i="1"/>
  <c r="O206" i="1"/>
  <c r="M206" i="1"/>
  <c r="O50" i="1" l="1"/>
  <c r="M50" i="1"/>
  <c r="O882" i="1" l="1"/>
  <c r="M882" i="1"/>
  <c r="O881" i="1"/>
  <c r="M881" i="1"/>
  <c r="O880" i="1"/>
  <c r="M880" i="1"/>
  <c r="O879" i="1"/>
  <c r="M879" i="1"/>
  <c r="O783" i="1"/>
  <c r="M783" i="1"/>
  <c r="O782" i="1"/>
  <c r="M782" i="1"/>
  <c r="O781" i="1"/>
  <c r="M781" i="1"/>
  <c r="O708" i="1"/>
  <c r="M708" i="1"/>
  <c r="O707" i="1"/>
  <c r="M707" i="1"/>
  <c r="O603" i="1"/>
  <c r="M603" i="1"/>
  <c r="O602" i="1"/>
  <c r="M602" i="1"/>
  <c r="O601" i="1"/>
  <c r="M601" i="1"/>
  <c r="O710" i="1" l="1"/>
  <c r="M710" i="1"/>
  <c r="M506" i="1"/>
  <c r="O506" i="1"/>
  <c r="M507" i="1"/>
  <c r="O507" i="1"/>
  <c r="M508" i="1"/>
  <c r="O508" i="1"/>
  <c r="O72" i="1"/>
  <c r="M72" i="1"/>
  <c r="O71" i="1"/>
  <c r="N71" i="1"/>
  <c r="O70" i="1"/>
  <c r="M70" i="1"/>
  <c r="O69" i="1"/>
  <c r="M69" i="1"/>
  <c r="O68" i="1"/>
  <c r="M68" i="1"/>
  <c r="O310" i="1"/>
  <c r="N310" i="1"/>
  <c r="O309" i="1"/>
  <c r="N309" i="1"/>
  <c r="O308" i="1"/>
  <c r="N308" i="1"/>
  <c r="O307" i="1"/>
  <c r="M307" i="1"/>
  <c r="O306" i="1"/>
  <c r="M306" i="1"/>
  <c r="O432" i="1"/>
  <c r="M432" i="1"/>
  <c r="O431" i="1"/>
  <c r="M431" i="1"/>
  <c r="O430" i="1"/>
  <c r="M430" i="1"/>
  <c r="O429" i="1"/>
  <c r="N429" i="1"/>
  <c r="O428" i="1"/>
  <c r="N428" i="1"/>
  <c r="O427" i="1"/>
  <c r="N427" i="1"/>
  <c r="O426" i="1"/>
  <c r="N426" i="1"/>
  <c r="O425" i="1"/>
  <c r="N425" i="1"/>
  <c r="O424" i="1"/>
  <c r="N424" i="1"/>
  <c r="O423" i="1"/>
  <c r="N423" i="1"/>
  <c r="O422" i="1"/>
  <c r="N422" i="1"/>
  <c r="O421" i="1"/>
  <c r="N421" i="1"/>
  <c r="O420" i="1"/>
  <c r="M420" i="1"/>
  <c r="O419" i="1"/>
  <c r="M419" i="1"/>
  <c r="O418" i="1"/>
  <c r="M418" i="1"/>
  <c r="O417" i="1"/>
  <c r="M417" i="1"/>
  <c r="O503" i="1"/>
  <c r="M503" i="1"/>
  <c r="O502" i="1"/>
  <c r="N502" i="1"/>
  <c r="O501" i="1"/>
  <c r="N501" i="1"/>
  <c r="O500" i="1"/>
  <c r="N500" i="1"/>
  <c r="O499" i="1"/>
  <c r="M499" i="1"/>
  <c r="O498" i="1"/>
  <c r="M498" i="1"/>
  <c r="O42" i="1" l="1"/>
  <c r="M42" i="1"/>
  <c r="O41" i="1"/>
  <c r="M41" i="1"/>
  <c r="M43" i="1"/>
  <c r="O43" i="1"/>
  <c r="N44" i="1"/>
  <c r="O44" i="1"/>
  <c r="O870" i="1" l="1"/>
  <c r="M870" i="1"/>
  <c r="O869" i="1"/>
  <c r="M869" i="1"/>
  <c r="O868" i="1"/>
  <c r="M868" i="1"/>
  <c r="O857" i="1"/>
  <c r="M857" i="1"/>
  <c r="O856" i="1"/>
  <c r="M856" i="1"/>
  <c r="O855" i="1"/>
  <c r="M855" i="1"/>
  <c r="O853" i="1"/>
  <c r="M853" i="1"/>
  <c r="O845" i="1"/>
  <c r="M845" i="1"/>
  <c r="O844" i="1"/>
  <c r="M844" i="1"/>
  <c r="O843" i="1"/>
  <c r="M843" i="1"/>
  <c r="O842" i="1"/>
  <c r="M842" i="1"/>
  <c r="O841" i="1"/>
  <c r="M841" i="1"/>
  <c r="O839" i="1"/>
  <c r="M839" i="1"/>
  <c r="O838" i="1"/>
  <c r="M838" i="1"/>
  <c r="O837" i="1"/>
  <c r="M837" i="1"/>
  <c r="O836" i="1"/>
  <c r="M836" i="1"/>
  <c r="O835" i="1"/>
  <c r="M835" i="1"/>
  <c r="O831" i="1"/>
  <c r="M831" i="1"/>
  <c r="O828" i="1"/>
  <c r="M828" i="1"/>
  <c r="O822" i="1"/>
  <c r="M822" i="1"/>
  <c r="O820" i="1"/>
  <c r="M820" i="1"/>
  <c r="O819" i="1"/>
  <c r="M819" i="1"/>
  <c r="O818" i="1"/>
  <c r="M818" i="1"/>
  <c r="O817" i="1"/>
  <c r="M817" i="1"/>
  <c r="O816" i="1"/>
  <c r="M816" i="1"/>
  <c r="O815" i="1"/>
  <c r="M815" i="1"/>
  <c r="O813" i="1"/>
  <c r="M813" i="1"/>
  <c r="O812" i="1"/>
  <c r="M812" i="1"/>
  <c r="O806" i="1"/>
  <c r="M806" i="1"/>
  <c r="O780" i="1"/>
  <c r="M780" i="1"/>
  <c r="O779" i="1"/>
  <c r="M779" i="1"/>
  <c r="O778" i="1"/>
  <c r="M778" i="1"/>
  <c r="O771" i="1"/>
  <c r="N771" i="1"/>
  <c r="O770" i="1"/>
  <c r="N770" i="1"/>
  <c r="O769" i="1"/>
  <c r="N769" i="1"/>
  <c r="O768" i="1"/>
  <c r="M768" i="1"/>
  <c r="O767" i="1"/>
  <c r="M767" i="1"/>
  <c r="O766" i="1"/>
  <c r="M766" i="1"/>
  <c r="O760" i="1"/>
  <c r="M760" i="1"/>
  <c r="O759" i="1"/>
  <c r="M759" i="1"/>
  <c r="O758" i="1"/>
  <c r="M758" i="1"/>
  <c r="O757" i="1"/>
  <c r="M757" i="1"/>
  <c r="O756" i="1"/>
  <c r="M756" i="1"/>
  <c r="O755" i="1"/>
  <c r="M755" i="1"/>
  <c r="O754" i="1"/>
  <c r="M754" i="1"/>
  <c r="O748" i="1"/>
  <c r="M748" i="1"/>
  <c r="O747" i="1"/>
  <c r="M747" i="1"/>
  <c r="O728" i="1"/>
  <c r="N728" i="1"/>
  <c r="O727" i="1"/>
  <c r="N727" i="1"/>
  <c r="O726" i="1"/>
  <c r="N726" i="1"/>
  <c r="O725" i="1"/>
  <c r="N725" i="1"/>
  <c r="O724" i="1"/>
  <c r="N724" i="1"/>
  <c r="O723" i="1"/>
  <c r="N723" i="1"/>
  <c r="O722" i="1"/>
  <c r="N722" i="1"/>
  <c r="O721" i="1"/>
  <c r="N721" i="1"/>
  <c r="O720" i="1"/>
  <c r="M720" i="1"/>
  <c r="O719" i="1"/>
  <c r="M719" i="1"/>
  <c r="O717" i="1"/>
  <c r="M717" i="1"/>
  <c r="O716" i="1"/>
  <c r="M716" i="1"/>
  <c r="O706" i="1"/>
  <c r="M706" i="1"/>
  <c r="O705" i="1"/>
  <c r="M705" i="1"/>
  <c r="O693" i="1"/>
  <c r="N693" i="1"/>
  <c r="O631" i="1"/>
  <c r="M631" i="1"/>
  <c r="O630" i="1"/>
  <c r="M630" i="1"/>
  <c r="O629" i="1"/>
  <c r="M629" i="1"/>
  <c r="O628" i="1"/>
  <c r="M628" i="1"/>
  <c r="O627" i="1"/>
  <c r="M627" i="1"/>
  <c r="O626" i="1"/>
  <c r="M626" i="1"/>
  <c r="O625" i="1"/>
  <c r="M625" i="1"/>
  <c r="O624" i="1"/>
  <c r="M624" i="1"/>
  <c r="O622" i="1"/>
  <c r="M622" i="1"/>
  <c r="O621" i="1"/>
  <c r="M621" i="1"/>
  <c r="O620" i="1"/>
  <c r="M620" i="1"/>
  <c r="O619" i="1"/>
  <c r="M619" i="1"/>
  <c r="O618" i="1"/>
  <c r="M618" i="1"/>
  <c r="O617" i="1"/>
  <c r="M617" i="1"/>
  <c r="O612" i="1"/>
  <c r="M612" i="1"/>
  <c r="O611" i="1"/>
  <c r="M611" i="1"/>
  <c r="O610" i="1"/>
  <c r="M610" i="1"/>
  <c r="O609" i="1"/>
  <c r="M609" i="1"/>
  <c r="O600" i="1"/>
  <c r="M600" i="1"/>
  <c r="O599" i="1"/>
  <c r="M599" i="1"/>
  <c r="O598" i="1"/>
  <c r="M598" i="1"/>
  <c r="O573" i="1"/>
  <c r="M573" i="1"/>
  <c r="O572" i="1"/>
  <c r="M572" i="1"/>
  <c r="O571" i="1"/>
  <c r="M571" i="1"/>
  <c r="O522" i="1"/>
  <c r="M522" i="1"/>
  <c r="O521" i="1"/>
  <c r="M521" i="1"/>
  <c r="O513" i="1"/>
  <c r="N513" i="1"/>
  <c r="O512" i="1"/>
  <c r="N512" i="1"/>
  <c r="O511" i="1"/>
  <c r="N511" i="1"/>
  <c r="O509" i="1"/>
  <c r="M509" i="1"/>
  <c r="O496" i="1"/>
  <c r="M496" i="1"/>
  <c r="O495" i="1"/>
  <c r="N495" i="1"/>
  <c r="O494" i="1"/>
  <c r="M494" i="1"/>
  <c r="O493" i="1"/>
  <c r="M493" i="1"/>
  <c r="O492" i="1"/>
  <c r="M492" i="1"/>
  <c r="O491" i="1"/>
  <c r="M491" i="1"/>
  <c r="O485" i="1"/>
  <c r="M485" i="1"/>
  <c r="O484" i="1"/>
  <c r="M484" i="1"/>
  <c r="O483" i="1"/>
  <c r="M483" i="1"/>
  <c r="O481" i="1"/>
  <c r="N481" i="1"/>
  <c r="O480" i="1"/>
  <c r="N480" i="1"/>
  <c r="O479" i="1"/>
  <c r="N479" i="1"/>
  <c r="O478" i="1"/>
  <c r="M478" i="1"/>
  <c r="O477" i="1"/>
  <c r="M477" i="1"/>
  <c r="O475" i="1"/>
  <c r="M475" i="1"/>
  <c r="O474" i="1"/>
  <c r="M474" i="1"/>
  <c r="O473" i="1"/>
  <c r="N473" i="1"/>
  <c r="O472" i="1"/>
  <c r="M472" i="1"/>
  <c r="O471" i="1"/>
  <c r="M471" i="1"/>
  <c r="O470" i="1"/>
  <c r="M470" i="1"/>
  <c r="O469" i="1"/>
  <c r="N469" i="1"/>
  <c r="O468" i="1"/>
  <c r="N468" i="1"/>
  <c r="O467" i="1"/>
  <c r="N467" i="1"/>
  <c r="O466" i="1"/>
  <c r="N466" i="1"/>
  <c r="O465" i="1"/>
  <c r="M465" i="1"/>
  <c r="O464" i="1"/>
  <c r="M464" i="1"/>
  <c r="O463" i="1"/>
  <c r="M463" i="1"/>
  <c r="O461" i="1"/>
  <c r="M461" i="1"/>
  <c r="O460" i="1"/>
  <c r="M460" i="1"/>
  <c r="O459" i="1"/>
  <c r="N459" i="1"/>
  <c r="O458" i="1"/>
  <c r="N458" i="1"/>
  <c r="O457" i="1"/>
  <c r="M457" i="1"/>
  <c r="O456" i="1"/>
  <c r="M456" i="1"/>
  <c r="O454" i="1"/>
  <c r="M454" i="1"/>
  <c r="O450" i="1"/>
  <c r="N450" i="1"/>
  <c r="O449" i="1"/>
  <c r="N449" i="1"/>
  <c r="O448" i="1"/>
  <c r="N448" i="1"/>
  <c r="O447" i="1"/>
  <c r="N447" i="1"/>
  <c r="O446" i="1"/>
  <c r="N446" i="1"/>
  <c r="O445" i="1"/>
  <c r="N445" i="1"/>
  <c r="O444" i="1"/>
  <c r="N444" i="1"/>
  <c r="O443" i="1"/>
  <c r="M443" i="1"/>
  <c r="O442" i="1"/>
  <c r="M442" i="1"/>
  <c r="O441" i="1"/>
  <c r="M441" i="1"/>
  <c r="O440" i="1"/>
  <c r="M440" i="1"/>
  <c r="O438" i="1"/>
  <c r="N438" i="1"/>
  <c r="O437" i="1"/>
  <c r="N437" i="1"/>
  <c r="O436" i="1"/>
  <c r="N436" i="1"/>
  <c r="O435" i="1"/>
  <c r="N435" i="1"/>
  <c r="M435" i="1"/>
  <c r="O434" i="1"/>
  <c r="M434" i="1"/>
  <c r="O415" i="1"/>
  <c r="N415" i="1"/>
  <c r="M415" i="1"/>
  <c r="O414" i="1"/>
  <c r="M414" i="1"/>
  <c r="O412" i="1"/>
  <c r="M412" i="1"/>
  <c r="O411" i="1"/>
  <c r="M411" i="1"/>
  <c r="O410" i="1"/>
  <c r="N410" i="1"/>
  <c r="O409" i="1"/>
  <c r="N409" i="1"/>
  <c r="O408" i="1"/>
  <c r="M408" i="1"/>
  <c r="O407" i="1"/>
  <c r="M407" i="1"/>
  <c r="O406" i="1"/>
  <c r="M406" i="1"/>
  <c r="O405" i="1"/>
  <c r="M405" i="1"/>
  <c r="O404" i="1"/>
  <c r="M404" i="1"/>
  <c r="O403" i="1"/>
  <c r="M403" i="1"/>
  <c r="O401" i="1"/>
  <c r="M401" i="1"/>
  <c r="O400" i="1"/>
  <c r="M400" i="1"/>
  <c r="O399" i="1"/>
  <c r="M399" i="1"/>
  <c r="O398" i="1"/>
  <c r="M398" i="1"/>
  <c r="O397" i="1"/>
  <c r="M397" i="1"/>
  <c r="O396" i="1"/>
  <c r="N396" i="1"/>
  <c r="O395" i="1"/>
  <c r="N395" i="1"/>
  <c r="O394" i="1"/>
  <c r="N394" i="1"/>
  <c r="O393" i="1"/>
  <c r="N393" i="1"/>
  <c r="O392" i="1"/>
  <c r="N392" i="1"/>
  <c r="O391" i="1"/>
  <c r="N391" i="1"/>
  <c r="O390" i="1"/>
  <c r="N390" i="1"/>
  <c r="O389" i="1"/>
  <c r="N389" i="1"/>
  <c r="O388" i="1"/>
  <c r="N388" i="1"/>
  <c r="O387" i="1"/>
  <c r="M387" i="1"/>
  <c r="O386" i="1"/>
  <c r="M386" i="1"/>
  <c r="O385" i="1"/>
  <c r="M385" i="1"/>
  <c r="O384" i="1"/>
  <c r="M384" i="1"/>
  <c r="O383" i="1"/>
  <c r="M383" i="1"/>
  <c r="O381" i="1"/>
  <c r="N381" i="1"/>
  <c r="M381" i="1"/>
  <c r="O380" i="1"/>
  <c r="M380" i="1"/>
  <c r="O379" i="1"/>
  <c r="M379" i="1"/>
  <c r="O377" i="1"/>
  <c r="M377" i="1"/>
  <c r="O376" i="1"/>
  <c r="M376" i="1"/>
  <c r="O375" i="1"/>
  <c r="M375" i="1"/>
  <c r="O374" i="1"/>
  <c r="M374" i="1"/>
  <c r="O373" i="1"/>
  <c r="M373" i="1"/>
  <c r="O372" i="1"/>
  <c r="M372" i="1"/>
  <c r="O371" i="1"/>
  <c r="M371" i="1"/>
  <c r="O370" i="1"/>
  <c r="M370" i="1"/>
  <c r="O369" i="1"/>
  <c r="M369" i="1"/>
  <c r="O368" i="1"/>
  <c r="M368" i="1"/>
  <c r="O366" i="1"/>
  <c r="N366" i="1"/>
  <c r="O365" i="1"/>
  <c r="N365" i="1"/>
  <c r="O364" i="1"/>
  <c r="M364" i="1"/>
  <c r="O363" i="1"/>
  <c r="M363" i="1"/>
  <c r="O362" i="1"/>
  <c r="M362" i="1"/>
  <c r="O361" i="1"/>
  <c r="M361" i="1"/>
  <c r="O360" i="1"/>
  <c r="M360" i="1"/>
  <c r="O359" i="1"/>
  <c r="M359" i="1"/>
  <c r="O358" i="1"/>
  <c r="M358" i="1"/>
  <c r="O357" i="1"/>
  <c r="M357" i="1"/>
  <c r="O342" i="1"/>
  <c r="M342" i="1"/>
  <c r="O341" i="1"/>
  <c r="M341" i="1"/>
  <c r="O340" i="1"/>
  <c r="N340" i="1"/>
  <c r="O339" i="1"/>
  <c r="N339" i="1"/>
  <c r="O338" i="1"/>
  <c r="N338" i="1"/>
  <c r="O337" i="1"/>
  <c r="N337" i="1"/>
  <c r="O333" i="1"/>
  <c r="M333" i="1"/>
  <c r="O304" i="1"/>
  <c r="N304" i="1"/>
  <c r="O303" i="1"/>
  <c r="M303" i="1"/>
  <c r="O302" i="1"/>
  <c r="M302" i="1"/>
  <c r="O301" i="1"/>
  <c r="M301" i="1"/>
  <c r="O300" i="1"/>
  <c r="M300" i="1"/>
  <c r="O298" i="1"/>
  <c r="M298" i="1"/>
  <c r="O297" i="1"/>
  <c r="M297" i="1"/>
  <c r="O296" i="1"/>
  <c r="M296" i="1"/>
  <c r="O295" i="1"/>
  <c r="M295" i="1"/>
  <c r="O293" i="1"/>
  <c r="N293" i="1"/>
  <c r="O292" i="1"/>
  <c r="M292" i="1"/>
  <c r="O291" i="1"/>
  <c r="M291" i="1"/>
  <c r="O290" i="1"/>
  <c r="M290" i="1"/>
  <c r="O288" i="1"/>
  <c r="M288" i="1"/>
  <c r="O287" i="1"/>
  <c r="M287" i="1"/>
  <c r="O286" i="1"/>
  <c r="M286" i="1"/>
  <c r="O285" i="1"/>
  <c r="M285" i="1"/>
  <c r="O272" i="1"/>
  <c r="N272" i="1"/>
  <c r="O271" i="1"/>
  <c r="N271" i="1"/>
  <c r="O270" i="1"/>
  <c r="N270" i="1"/>
  <c r="O269" i="1"/>
  <c r="N269" i="1"/>
  <c r="O268" i="1"/>
  <c r="N268" i="1"/>
  <c r="O267" i="1"/>
  <c r="N267" i="1"/>
  <c r="O266" i="1"/>
  <c r="N266" i="1"/>
  <c r="O265" i="1"/>
  <c r="N265" i="1"/>
  <c r="O264" i="1"/>
  <c r="M264" i="1"/>
  <c r="O263" i="1"/>
  <c r="M263" i="1"/>
  <c r="O262" i="1"/>
  <c r="M262" i="1"/>
  <c r="O261" i="1"/>
  <c r="M261" i="1"/>
  <c r="O260" i="1"/>
  <c r="M260" i="1"/>
  <c r="O259" i="1"/>
  <c r="M259" i="1"/>
  <c r="O257" i="1"/>
  <c r="M257" i="1"/>
  <c r="O256" i="1"/>
  <c r="M256" i="1"/>
  <c r="O255" i="1"/>
  <c r="M255" i="1"/>
  <c r="O254" i="1"/>
  <c r="N254" i="1"/>
  <c r="O253" i="1"/>
  <c r="N253" i="1"/>
  <c r="O252" i="1"/>
  <c r="M252" i="1"/>
  <c r="O251" i="1"/>
  <c r="M251" i="1"/>
  <c r="O250" i="1"/>
  <c r="N250" i="1"/>
  <c r="O249" i="1"/>
  <c r="N249" i="1"/>
  <c r="O248" i="1"/>
  <c r="N248" i="1"/>
  <c r="O247" i="1"/>
  <c r="M247" i="1"/>
  <c r="O246" i="1"/>
  <c r="M246" i="1"/>
  <c r="O244" i="1"/>
  <c r="M244" i="1"/>
  <c r="O243" i="1"/>
  <c r="M243" i="1"/>
  <c r="O242" i="1"/>
  <c r="M242" i="1"/>
  <c r="O241" i="1"/>
  <c r="M241" i="1"/>
  <c r="O240" i="1"/>
  <c r="M240" i="1"/>
  <c r="O239" i="1"/>
  <c r="M239" i="1"/>
  <c r="O237" i="1"/>
  <c r="M237" i="1"/>
  <c r="O236" i="1"/>
  <c r="M236" i="1"/>
  <c r="O235" i="1"/>
  <c r="N235" i="1"/>
  <c r="O234" i="1"/>
  <c r="M234" i="1"/>
  <c r="O233" i="1"/>
  <c r="M233" i="1"/>
  <c r="O204" i="1"/>
  <c r="N204" i="1"/>
  <c r="O203" i="1"/>
  <c r="N203" i="1"/>
  <c r="O202" i="1"/>
  <c r="N202" i="1"/>
  <c r="O201" i="1"/>
  <c r="N201" i="1"/>
  <c r="O200" i="1"/>
  <c r="N200" i="1"/>
  <c r="O199" i="1"/>
  <c r="M199" i="1"/>
  <c r="O198" i="1"/>
  <c r="M198" i="1"/>
  <c r="O197" i="1"/>
  <c r="M197" i="1"/>
  <c r="O196" i="1"/>
  <c r="M196" i="1"/>
  <c r="O195" i="1"/>
  <c r="M195" i="1"/>
  <c r="O193" i="1"/>
  <c r="M193" i="1"/>
  <c r="O192" i="1"/>
  <c r="M192" i="1"/>
  <c r="O191" i="1"/>
  <c r="M191" i="1"/>
  <c r="O190" i="1"/>
  <c r="M190" i="1"/>
  <c r="O189" i="1"/>
  <c r="M189" i="1"/>
  <c r="O188" i="1"/>
  <c r="M188" i="1"/>
  <c r="O187" i="1"/>
  <c r="N187" i="1"/>
  <c r="O186" i="1"/>
  <c r="N186" i="1"/>
  <c r="O185" i="1"/>
  <c r="N185" i="1"/>
  <c r="O184" i="1"/>
  <c r="N184" i="1"/>
  <c r="O183" i="1"/>
  <c r="N183" i="1"/>
  <c r="O182" i="1"/>
  <c r="N182" i="1"/>
  <c r="O181" i="1"/>
  <c r="N181" i="1"/>
  <c r="O180" i="1"/>
  <c r="N180" i="1"/>
  <c r="O179" i="1"/>
  <c r="N179" i="1"/>
  <c r="O178" i="1"/>
  <c r="M178" i="1"/>
  <c r="O177" i="1"/>
  <c r="M177" i="1"/>
  <c r="O176" i="1"/>
  <c r="M176" i="1"/>
  <c r="O175" i="1"/>
  <c r="M175" i="1"/>
  <c r="O174" i="1"/>
  <c r="M174" i="1"/>
  <c r="O173" i="1"/>
  <c r="M173" i="1"/>
  <c r="O159" i="1"/>
  <c r="M159" i="1"/>
  <c r="O158" i="1"/>
  <c r="M158" i="1"/>
  <c r="O157" i="1"/>
  <c r="M157" i="1"/>
  <c r="O156" i="1"/>
  <c r="M156" i="1"/>
  <c r="O155" i="1"/>
  <c r="M155" i="1"/>
  <c r="O123" i="1"/>
  <c r="M123" i="1"/>
  <c r="O122" i="1"/>
  <c r="M122" i="1"/>
  <c r="O121" i="1"/>
  <c r="N121" i="1"/>
  <c r="O120" i="1"/>
  <c r="N120" i="1"/>
  <c r="O119" i="1"/>
  <c r="M119" i="1"/>
  <c r="O118" i="1"/>
  <c r="M118" i="1"/>
  <c r="O117" i="1"/>
  <c r="M117" i="1"/>
  <c r="O116" i="1"/>
  <c r="M116" i="1"/>
  <c r="O115" i="1"/>
  <c r="M115" i="1"/>
  <c r="O114" i="1"/>
  <c r="M114" i="1"/>
  <c r="O113" i="1"/>
  <c r="M113" i="1"/>
  <c r="O97" i="1"/>
  <c r="M97" i="1"/>
  <c r="O96" i="1"/>
  <c r="M96" i="1"/>
  <c r="O95" i="1"/>
  <c r="M95" i="1"/>
  <c r="O94" i="1"/>
  <c r="N94" i="1"/>
  <c r="O93" i="1"/>
  <c r="M93" i="1"/>
  <c r="O91" i="1"/>
  <c r="N91" i="1"/>
  <c r="O90" i="1"/>
  <c r="M90" i="1"/>
  <c r="O89" i="1"/>
  <c r="M89" i="1"/>
  <c r="O88" i="1"/>
  <c r="M88" i="1"/>
  <c r="O87" i="1"/>
  <c r="N87" i="1"/>
  <c r="O86" i="1"/>
  <c r="N86" i="1"/>
  <c r="O85" i="1"/>
  <c r="N85" i="1"/>
  <c r="O84" i="1"/>
  <c r="N84" i="1"/>
  <c r="O83" i="1"/>
  <c r="N83" i="1"/>
  <c r="O82" i="1"/>
  <c r="M82" i="1"/>
  <c r="O81" i="1"/>
  <c r="M81" i="1"/>
  <c r="O80" i="1"/>
  <c r="M80" i="1"/>
  <c r="O78" i="1"/>
  <c r="M78" i="1"/>
  <c r="O77" i="1"/>
  <c r="N77" i="1"/>
  <c r="O76" i="1"/>
  <c r="M76" i="1"/>
  <c r="O75" i="1"/>
  <c r="M75" i="1"/>
  <c r="O74" i="1"/>
  <c r="M74" i="1"/>
  <c r="O66" i="1"/>
  <c r="M66" i="1"/>
  <c r="O65" i="1"/>
  <c r="M65" i="1"/>
  <c r="O64" i="1"/>
  <c r="M64" i="1"/>
  <c r="O63" i="1"/>
  <c r="M63" i="1"/>
  <c r="O62" i="1"/>
  <c r="M62" i="1"/>
  <c r="O61" i="1"/>
  <c r="M61" i="1"/>
  <c r="O60" i="1"/>
  <c r="M60" i="1"/>
  <c r="O59" i="1"/>
  <c r="M59" i="1"/>
  <c r="O57" i="1"/>
  <c r="M57" i="1"/>
  <c r="O56" i="1"/>
  <c r="M56" i="1"/>
  <c r="O55" i="1"/>
  <c r="M55" i="1"/>
  <c r="O54" i="1"/>
  <c r="M54" i="1"/>
  <c r="O53" i="1"/>
  <c r="M53" i="1"/>
  <c r="O52" i="1"/>
  <c r="M52" i="1"/>
  <c r="O51" i="1"/>
  <c r="M51" i="1"/>
  <c r="O49" i="1"/>
  <c r="M49" i="1"/>
  <c r="O47" i="1"/>
  <c r="N47" i="1"/>
  <c r="O46" i="1"/>
  <c r="M46" i="1"/>
  <c r="O45" i="1"/>
  <c r="M45" i="1"/>
  <c r="O40" i="1"/>
  <c r="M40" i="1"/>
  <c r="O39" i="1"/>
  <c r="M39" i="1"/>
  <c r="O20" i="1"/>
  <c r="M20" i="1"/>
  <c r="O19" i="1"/>
  <c r="N19" i="1"/>
  <c r="O18" i="1"/>
  <c r="M18" i="1"/>
  <c r="O17" i="1"/>
  <c r="M17" i="1"/>
  <c r="O16" i="1"/>
  <c r="M16" i="1"/>
  <c r="O14" i="1"/>
  <c r="M14" i="1"/>
  <c r="O13" i="1"/>
  <c r="M13" i="1"/>
  <c r="O12" i="1"/>
  <c r="M12" i="1"/>
  <c r="O11" i="1"/>
  <c r="M11" i="1"/>
  <c r="O10" i="1"/>
  <c r="M10" i="1"/>
</calcChain>
</file>

<file path=xl/sharedStrings.xml><?xml version="1.0" encoding="utf-8"?>
<sst xmlns="http://schemas.openxmlformats.org/spreadsheetml/2006/main" count="4742" uniqueCount="1020">
  <si>
    <t xml:space="preserve"> </t>
  </si>
  <si>
    <t xml:space="preserve">Karlov 2091 Velké Meziříčí tel/561110443 fax/ 561110418 e-mail :info@sanimat.cz  www.sanimat.cz        </t>
  </si>
  <si>
    <t>Vaše sleva</t>
  </si>
  <si>
    <t>Název</t>
  </si>
  <si>
    <t xml:space="preserve">     Rozměr</t>
  </si>
  <si>
    <t>Druh</t>
  </si>
  <si>
    <t>Skupina</t>
  </si>
  <si>
    <t>interier</t>
  </si>
  <si>
    <t>Sklad</t>
  </si>
  <si>
    <t>Tloušťka</t>
  </si>
  <si>
    <t>Hmotnost</t>
  </si>
  <si>
    <t>Balení</t>
  </si>
  <si>
    <t xml:space="preserve">m2/ </t>
  </si>
  <si>
    <t>Cena Kč</t>
  </si>
  <si>
    <t>Cena Eur</t>
  </si>
  <si>
    <t>Cena po slevě</t>
  </si>
  <si>
    <t>POZNÁMKA</t>
  </si>
  <si>
    <t>Doporučená MC včetně DPH 21%</t>
  </si>
  <si>
    <t>cm</t>
  </si>
  <si>
    <t>exterier</t>
  </si>
  <si>
    <t>Obje.</t>
  </si>
  <si>
    <t>kg</t>
  </si>
  <si>
    <t>m2-ks</t>
  </si>
  <si>
    <t xml:space="preserve"> pal.</t>
  </si>
  <si>
    <t>m2/kč</t>
  </si>
  <si>
    <t>ks/kč</t>
  </si>
  <si>
    <t>m2/ eur</t>
  </si>
  <si>
    <t>ks/ eur</t>
  </si>
  <si>
    <t>Kč</t>
  </si>
  <si>
    <t xml:space="preserve">OB </t>
  </si>
  <si>
    <t>AKC</t>
  </si>
  <si>
    <t>IN</t>
  </si>
  <si>
    <t>S</t>
  </si>
  <si>
    <t>DEK</t>
  </si>
  <si>
    <t>LIST</t>
  </si>
  <si>
    <t>MOZ</t>
  </si>
  <si>
    <t>DL, PEI 3</t>
  </si>
  <si>
    <t>33,3x33,3</t>
  </si>
  <si>
    <t>DL, PEI 4</t>
  </si>
  <si>
    <t>EX</t>
  </si>
  <si>
    <t>29,5x29,5</t>
  </si>
  <si>
    <t xml:space="preserve"> AKC</t>
  </si>
  <si>
    <t>30x30</t>
  </si>
  <si>
    <t xml:space="preserve">Listela Inox </t>
  </si>
  <si>
    <t>2x100</t>
  </si>
  <si>
    <t>25x40</t>
  </si>
  <si>
    <t>Cristal mosaico beige mix</t>
  </si>
  <si>
    <t>45x45</t>
  </si>
  <si>
    <t>2,6x2,6/20x20</t>
  </si>
  <si>
    <t>30x60</t>
  </si>
  <si>
    <t>Vesta</t>
  </si>
  <si>
    <t>60x60</t>
  </si>
  <si>
    <t>33x33</t>
  </si>
  <si>
    <t>DL, PEI 5</t>
  </si>
  <si>
    <t>Java</t>
  </si>
  <si>
    <t>Java krem</t>
  </si>
  <si>
    <t>Java bež</t>
  </si>
  <si>
    <t>Java braz</t>
  </si>
  <si>
    <t>SCHOD</t>
  </si>
  <si>
    <t>Obj.</t>
  </si>
  <si>
    <t>40x40</t>
  </si>
  <si>
    <t>SOKL</t>
  </si>
  <si>
    <t>Indus</t>
  </si>
  <si>
    <t>Indus szary</t>
  </si>
  <si>
    <t>Indus grafit</t>
  </si>
  <si>
    <t>Roxy</t>
  </si>
  <si>
    <t>Roxy krem</t>
  </si>
  <si>
    <t>Roxy bez</t>
  </si>
  <si>
    <t>Roxy braz</t>
  </si>
  <si>
    <t>OB</t>
  </si>
  <si>
    <t>IN/EX</t>
  </si>
  <si>
    <t>31,6x31,6</t>
  </si>
  <si>
    <t>DL, PEI 2</t>
  </si>
  <si>
    <t>45X45</t>
  </si>
  <si>
    <t>SAO</t>
  </si>
  <si>
    <t>25x50</t>
  </si>
  <si>
    <t>Listelo inox S</t>
  </si>
  <si>
    <t>1,5x50</t>
  </si>
  <si>
    <t>LIST.</t>
  </si>
  <si>
    <t>Vanguard</t>
  </si>
  <si>
    <t>VANGUARD MARFIL</t>
  </si>
  <si>
    <t>33,3x55</t>
  </si>
  <si>
    <t>VANGUARD WAVES MARFIL</t>
  </si>
  <si>
    <t>VANGUARD TAUPE</t>
  </si>
  <si>
    <t>VANGUARD MOSAICO MARFIL</t>
  </si>
  <si>
    <t>VANGUARD LIST. GREY</t>
  </si>
  <si>
    <t>7x55</t>
  </si>
  <si>
    <t>VANGUARD LIST. MARFIL</t>
  </si>
  <si>
    <t>VANGUARD LIST. STEEL</t>
  </si>
  <si>
    <t>1,5x55</t>
  </si>
  <si>
    <t>VANGUARD GREY</t>
  </si>
  <si>
    <t>VANGUARD WAVES GREY</t>
  </si>
  <si>
    <t>VANGUARD CENIZA</t>
  </si>
  <si>
    <t>VANGUARD MOSAICO GREY</t>
  </si>
  <si>
    <t>31,6x45,2</t>
  </si>
  <si>
    <t xml:space="preserve"> 2,6X2,6/20X20 </t>
  </si>
  <si>
    <t>MOZ.</t>
  </si>
  <si>
    <t>Funny</t>
  </si>
  <si>
    <t xml:space="preserve">FUNNY BLANCO </t>
  </si>
  <si>
    <t>20X60</t>
  </si>
  <si>
    <t xml:space="preserve">FUNNY TURQUESA </t>
  </si>
  <si>
    <t xml:space="preserve">FUNNY PURPURA </t>
  </si>
  <si>
    <t xml:space="preserve">31,6X31,6 </t>
  </si>
  <si>
    <t>FUNNY TURQUESA MIX</t>
  </si>
  <si>
    <t>FUNNY PURPURA MIX</t>
  </si>
  <si>
    <t xml:space="preserve">FUNNY PURPURA DEKOR </t>
  </si>
  <si>
    <t xml:space="preserve">20X60  </t>
  </si>
  <si>
    <t xml:space="preserve">FUNNY TURQUESA DEKOR </t>
  </si>
  <si>
    <t xml:space="preserve">20X60 </t>
  </si>
  <si>
    <t>DL</t>
  </si>
  <si>
    <t>25x75</t>
  </si>
  <si>
    <t>31,6X31,6</t>
  </si>
  <si>
    <t>DL,PEI 3</t>
  </si>
  <si>
    <t>DL,PEI 4</t>
  </si>
  <si>
    <t>20X20</t>
  </si>
  <si>
    <t>Karelia</t>
  </si>
  <si>
    <t xml:space="preserve">Karelia beige light </t>
  </si>
  <si>
    <t xml:space="preserve">Karelia beige dark </t>
  </si>
  <si>
    <t xml:space="preserve">Karelia mosaic light </t>
  </si>
  <si>
    <t xml:space="preserve">Karelie brown </t>
  </si>
  <si>
    <t>Kendal</t>
  </si>
  <si>
    <t>KENDAL GREY</t>
  </si>
  <si>
    <t>OB,DL,PEI 4</t>
  </si>
  <si>
    <t>KENDAL GRAPHITE</t>
  </si>
  <si>
    <t>KENDAL GREY URBAN</t>
  </si>
  <si>
    <t>Dream</t>
  </si>
  <si>
    <t xml:space="preserve">Dream blanco </t>
  </si>
  <si>
    <t xml:space="preserve">Dream perla </t>
  </si>
  <si>
    <t xml:space="preserve">Dream marengo </t>
  </si>
  <si>
    <t xml:space="preserve">Dream blanco quadro </t>
  </si>
  <si>
    <t>4,5x45,2</t>
  </si>
  <si>
    <t>LISTELA</t>
  </si>
  <si>
    <t xml:space="preserve">Metal mate moldura  </t>
  </si>
  <si>
    <t>2x45,2</t>
  </si>
  <si>
    <t>GLASS ROJO 023</t>
  </si>
  <si>
    <t>1,5X45</t>
  </si>
  <si>
    <t xml:space="preserve">Dream mix mozaika </t>
  </si>
  <si>
    <t>4,8x4,8 /30x30</t>
  </si>
  <si>
    <t>OBJ.</t>
  </si>
  <si>
    <t>KAMENY</t>
  </si>
  <si>
    <t>Rambla</t>
  </si>
  <si>
    <t>Rambla natural</t>
  </si>
  <si>
    <t>40x60</t>
  </si>
  <si>
    <t>Rambla arena</t>
  </si>
  <si>
    <t>Rambla grafito</t>
  </si>
  <si>
    <t>32x48</t>
  </si>
  <si>
    <t>34x50</t>
  </si>
  <si>
    <t>EX/IN</t>
  </si>
  <si>
    <t>Pedriza</t>
  </si>
  <si>
    <t>Pedriza arena</t>
  </si>
  <si>
    <t>Pedriza arena exterier</t>
  </si>
  <si>
    <t>Pedriza marron</t>
  </si>
  <si>
    <t>Bancal</t>
  </si>
  <si>
    <t>Bancal natural</t>
  </si>
  <si>
    <t>DLAŽBY</t>
  </si>
  <si>
    <t>20x120</t>
  </si>
  <si>
    <t>31x62</t>
  </si>
  <si>
    <t>DEKOR</t>
  </si>
  <si>
    <t>60X60</t>
  </si>
  <si>
    <t>Sandrine</t>
  </si>
  <si>
    <t>SANDRINE BLANCO</t>
  </si>
  <si>
    <t>SANDRINE GRIS</t>
  </si>
  <si>
    <t>SANDRINE NEGRO</t>
  </si>
  <si>
    <t>SANDRINE MALVA</t>
  </si>
  <si>
    <t>SANDRINE DEKOR LINES MULTI</t>
  </si>
  <si>
    <t>SANDRINE DEKOR LINES MALVA</t>
  </si>
  <si>
    <t>SANDRINE DEKOR MAGIC</t>
  </si>
  <si>
    <t>SANDRINE LIST. LINES MULTI</t>
  </si>
  <si>
    <t>SANDRINE LIST. LINES MALVA</t>
  </si>
  <si>
    <t>SANDRINE MOZ.MIX</t>
  </si>
  <si>
    <t>SANDRINE MOZ.MALVA</t>
  </si>
  <si>
    <t>25X40</t>
  </si>
  <si>
    <t>4,5X40</t>
  </si>
  <si>
    <t>OBKLAD</t>
  </si>
  <si>
    <t>Dolce</t>
  </si>
  <si>
    <t>DL.PEI 2</t>
  </si>
  <si>
    <t>DOLCE CIELO</t>
  </si>
  <si>
    <t>DOLCE LILA</t>
  </si>
  <si>
    <t>DOLCE ROSA</t>
  </si>
  <si>
    <t>DOLCE NARANJA</t>
  </si>
  <si>
    <t>DOLCE MENTA</t>
  </si>
  <si>
    <t>DOLCE DEKOR LILA</t>
  </si>
  <si>
    <t>DOLCE DEKOR NARANJA</t>
  </si>
  <si>
    <t>DOLCE DEKOR MENTA</t>
  </si>
  <si>
    <t>DOLCE LIST. LILA</t>
  </si>
  <si>
    <t>DOLCE LIST.NARANJA</t>
  </si>
  <si>
    <t>DOLCE LIST. MENTA</t>
  </si>
  <si>
    <t>DOLCE MOZ.LILA</t>
  </si>
  <si>
    <t>DOLCE MOZ..NARANJA</t>
  </si>
  <si>
    <t>DOLCE  MENTA</t>
  </si>
  <si>
    <t>DOLCE BLANCO</t>
  </si>
  <si>
    <t>PCN BEIGE</t>
  </si>
  <si>
    <t>23,3X120</t>
  </si>
  <si>
    <t>DL.PEI 4</t>
  </si>
  <si>
    <t>exteriér</t>
  </si>
  <si>
    <t>PCN TAUPE</t>
  </si>
  <si>
    <t>PCN</t>
  </si>
  <si>
    <t>Drina</t>
  </si>
  <si>
    <t>Drina ivory</t>
  </si>
  <si>
    <t>Drina brown</t>
  </si>
  <si>
    <t>Drina light grey</t>
  </si>
  <si>
    <t>Drina dark grey</t>
  </si>
  <si>
    <t>Riviera beige</t>
  </si>
  <si>
    <t>Riviera silver</t>
  </si>
  <si>
    <t>Riviera grey</t>
  </si>
  <si>
    <t>Riviera antracite</t>
  </si>
  <si>
    <t>Java krem schodnice</t>
  </si>
  <si>
    <t>Java bež schodnice</t>
  </si>
  <si>
    <t>Java braz schodnice</t>
  </si>
  <si>
    <t>Roxy krem stopnica</t>
  </si>
  <si>
    <t>Roxy bez stopnica</t>
  </si>
  <si>
    <t>Roxy braz stopnica</t>
  </si>
  <si>
    <t>DL.PEI 3</t>
  </si>
  <si>
    <t>Ibiza</t>
  </si>
  <si>
    <t>Ibiza beige</t>
  </si>
  <si>
    <t>Ibiza brown</t>
  </si>
  <si>
    <t>Ibiza red-brown</t>
  </si>
  <si>
    <t>Ibiza light grey</t>
  </si>
  <si>
    <t>Ibiza dark grey</t>
  </si>
  <si>
    <t>33,3X55</t>
  </si>
  <si>
    <t>DL. PEI3</t>
  </si>
  <si>
    <t>Ágora</t>
  </si>
  <si>
    <t>ÁGORA MARFIL</t>
  </si>
  <si>
    <t>25X50</t>
  </si>
  <si>
    <t>ÁGORA NOCE</t>
  </si>
  <si>
    <t>ÁGORA DEKOR</t>
  </si>
  <si>
    <t>ÁGORA MOZ.</t>
  </si>
  <si>
    <t>20X20X2,6</t>
  </si>
  <si>
    <t>DL PEI 3</t>
  </si>
  <si>
    <t>Blade</t>
  </si>
  <si>
    <t>BLADE PERLA</t>
  </si>
  <si>
    <t>BLADE GRIS</t>
  </si>
  <si>
    <t>BLADE  DEKOR</t>
  </si>
  <si>
    <t>BLADE MOZ.</t>
  </si>
  <si>
    <t>Acacia</t>
  </si>
  <si>
    <t>ACACIA BLANCO</t>
  </si>
  <si>
    <t>25X50x0,83</t>
  </si>
  <si>
    <t>ACACIA MARRON</t>
  </si>
  <si>
    <t xml:space="preserve">ACACIA RELIEVE </t>
  </si>
  <si>
    <t xml:space="preserve">ACACIA REL.LINEAL </t>
  </si>
  <si>
    <t xml:space="preserve">ACACIA MARRON  </t>
  </si>
  <si>
    <t>45X45x0,9</t>
  </si>
  <si>
    <t>MILANO BEIGE</t>
  </si>
  <si>
    <t>MILANO MARENGO</t>
  </si>
  <si>
    <t>25X60</t>
  </si>
  <si>
    <t>LIST.GLASS</t>
  </si>
  <si>
    <t>25X25</t>
  </si>
  <si>
    <t>SET DEKOR</t>
  </si>
  <si>
    <t>33,3X33,3</t>
  </si>
  <si>
    <t>DOLCE VERDE</t>
  </si>
  <si>
    <t>30X30/4,8X4,8</t>
  </si>
  <si>
    <t>SET 2KS</t>
  </si>
  <si>
    <t>VENUS LISTWA SKLANA</t>
  </si>
  <si>
    <t>2X60</t>
  </si>
  <si>
    <t xml:space="preserve">VENUS BROWN MIX </t>
  </si>
  <si>
    <t>Cloe</t>
  </si>
  <si>
    <t>CLOE MARFIL</t>
  </si>
  <si>
    <t>25X70</t>
  </si>
  <si>
    <t>CLOE CREMA</t>
  </si>
  <si>
    <t>CLOE BLANCO</t>
  </si>
  <si>
    <t>CLOE PERLA</t>
  </si>
  <si>
    <t>CLOE MARENGO</t>
  </si>
  <si>
    <t>CLOE LINE BEIGE</t>
  </si>
  <si>
    <t>CLOE LINE GRIS</t>
  </si>
  <si>
    <t>CLOE BEIGE MIX MOZ.</t>
  </si>
  <si>
    <t>CLOE GRIS MIX MOZ.</t>
  </si>
  <si>
    <t>Oriente</t>
  </si>
  <si>
    <t>ORIENTE BLANCO</t>
  </si>
  <si>
    <t>ORIENTE GRIS</t>
  </si>
  <si>
    <t>ORIENTE CREMA</t>
  </si>
  <si>
    <t>ORIENTE NOCE</t>
  </si>
  <si>
    <t>ORIENTE GRIS DEKOR</t>
  </si>
  <si>
    <t>ORIENTE NOCE DEKOR</t>
  </si>
  <si>
    <t>ORIENTE BLANCO-GRIS MIX MOZ.</t>
  </si>
  <si>
    <t>ORIENTE CREMA-NOCE MIX MOZ.</t>
  </si>
  <si>
    <t>NEWPORT BURDEOS</t>
  </si>
  <si>
    <t>FUNNY BURDEOS</t>
  </si>
  <si>
    <t>FUNNY BURDEOS MIX</t>
  </si>
  <si>
    <t>FUNNY BURDEOS DEKOR</t>
  </si>
  <si>
    <t>34X50</t>
  </si>
  <si>
    <t>Brickstyle</t>
  </si>
  <si>
    <t>6X25</t>
  </si>
  <si>
    <t>DLAŽBA</t>
  </si>
  <si>
    <t>TERČE</t>
  </si>
  <si>
    <t>Podložka pod terč kulatý</t>
  </si>
  <si>
    <t>H205(3)mm</t>
  </si>
  <si>
    <t>průměr 150</t>
  </si>
  <si>
    <t>Terč plastový kulatý</t>
  </si>
  <si>
    <t>H 14 mm</t>
  </si>
  <si>
    <t>průměr 154</t>
  </si>
  <si>
    <t>H 19 mm</t>
  </si>
  <si>
    <t>průměr 145</t>
  </si>
  <si>
    <t>Pascal</t>
  </si>
  <si>
    <t>PASCAL BLANCO</t>
  </si>
  <si>
    <t>PASCAL GRIS</t>
  </si>
  <si>
    <t>PASCAL GRAFITO</t>
  </si>
  <si>
    <t>PASCAL CREMA</t>
  </si>
  <si>
    <t>PASCAL MOKA</t>
  </si>
  <si>
    <t>PASCAL BLANCO PRECORTE 2</t>
  </si>
  <si>
    <t>PASCAL DEKOR GRAFITO</t>
  </si>
  <si>
    <t>PASCAL DEKOR MOKA</t>
  </si>
  <si>
    <t>PASCAL LIST. GRAFITO</t>
  </si>
  <si>
    <t>PASCAL LIST.MOKA</t>
  </si>
  <si>
    <t>PASCAL MOZ.GRAFITO MIX</t>
  </si>
  <si>
    <t>MOZAIKA</t>
  </si>
  <si>
    <t>PASCAL MOZ.MOKA MIX</t>
  </si>
  <si>
    <t xml:space="preserve">GLASS NOTE 002 LISTELA </t>
  </si>
  <si>
    <t>1,5x40</t>
  </si>
  <si>
    <t>GLASS ROSSO 001 LISTELA</t>
  </si>
  <si>
    <t>Miranda</t>
  </si>
  <si>
    <t xml:space="preserve">Miranda natural </t>
  </si>
  <si>
    <t>Damask</t>
  </si>
  <si>
    <t>DAMASK G WHITE RECT</t>
  </si>
  <si>
    <t>DL. PEI 4</t>
  </si>
  <si>
    <t>DAMASK GRC GRIS RECT</t>
  </si>
  <si>
    <t>DAMASK GR GRAFIT RECT</t>
  </si>
  <si>
    <t>Alpina</t>
  </si>
  <si>
    <t>Alpina wood beige</t>
  </si>
  <si>
    <t>Alpina wood brown</t>
  </si>
  <si>
    <t>30,7x60,7</t>
  </si>
  <si>
    <t>ZAFRA CREMA</t>
  </si>
  <si>
    <t>ZAFRA GRIS</t>
  </si>
  <si>
    <t>ZAFRA PIZARRA</t>
  </si>
  <si>
    <t>Zafra</t>
  </si>
  <si>
    <t>LISTELA INOX</t>
  </si>
  <si>
    <t>Eco wood</t>
  </si>
  <si>
    <t>Eco wood grey - rektifikovaná</t>
  </si>
  <si>
    <t>Eco wood natural - rektifikovaná</t>
  </si>
  <si>
    <t>Eco wood beige - rektifikovaná</t>
  </si>
  <si>
    <t>Eco wood honey - rektifikovaná</t>
  </si>
  <si>
    <t>30x120</t>
  </si>
  <si>
    <t>Bloom</t>
  </si>
  <si>
    <t>BLOOM WHITE</t>
  </si>
  <si>
    <t>28X85X0,95</t>
  </si>
  <si>
    <t>BLOOM LIME</t>
  </si>
  <si>
    <t>BLOOM AQUA</t>
  </si>
  <si>
    <t>BLOSSOM AQUA DECOR</t>
  </si>
  <si>
    <t>BLOOM AQUA/LIME SET DECOR</t>
  </si>
  <si>
    <t>SET 3KSX28X85X0,95</t>
  </si>
  <si>
    <t>BLOOM MOZAIKA LIME MIX</t>
  </si>
  <si>
    <t>BLOOM MOZAIKA AQUA MIX</t>
  </si>
  <si>
    <t>BLOOM MOZAIKA MIX 3</t>
  </si>
  <si>
    <t>METROPOLIS BEIGE</t>
  </si>
  <si>
    <t>Prestige</t>
  </si>
  <si>
    <t>PRESTIGE LIGHT</t>
  </si>
  <si>
    <t>31,6X60</t>
  </si>
  <si>
    <t>PRESTIGE OXIDO</t>
  </si>
  <si>
    <t>PRESTIGE SILVER</t>
  </si>
  <si>
    <t>PRESTIGE ANTRACITA</t>
  </si>
  <si>
    <t>PRESTIGE DEKOR OXIDO</t>
  </si>
  <si>
    <t>PRESTIGE DEKOR ANTRACITA</t>
  </si>
  <si>
    <t>PRESTIGE MOZAIKA OXIDO MIX</t>
  </si>
  <si>
    <t>25x25/2,5x2,5</t>
  </si>
  <si>
    <t>PRESTIGE MOZAIKA ANTRACITA MIX</t>
  </si>
  <si>
    <t xml:space="preserve">ROCK MARRON </t>
  </si>
  <si>
    <t>ROCK GRAFITO</t>
  </si>
  <si>
    <t>Bancal crema exterier</t>
  </si>
  <si>
    <t>Bancal crema</t>
  </si>
  <si>
    <t xml:space="preserve">MARRAKESH LIGHT GREY </t>
  </si>
  <si>
    <t>18,6X18,6X0,8</t>
  </si>
  <si>
    <t>Mosaico</t>
  </si>
  <si>
    <t>Mosaico gris</t>
  </si>
  <si>
    <t>Mosaico multicolor</t>
  </si>
  <si>
    <t>F</t>
  </si>
  <si>
    <t>OBKLADY</t>
  </si>
  <si>
    <t xml:space="preserve">Antica/Lazzio crema </t>
  </si>
  <si>
    <t>Antica/Lazzio mocca</t>
  </si>
  <si>
    <t>Antica/Lazzio brown</t>
  </si>
  <si>
    <t>Antica/Lazzio mosaico dekor</t>
  </si>
  <si>
    <t>Antica/Lazzio pasy 3D brown</t>
  </si>
  <si>
    <t>DOLCE GRIS</t>
  </si>
  <si>
    <t>DOLCE MALVA</t>
  </si>
  <si>
    <t>DOLCE NEGRO</t>
  </si>
  <si>
    <t>ORIGAMI GRIS</t>
  </si>
  <si>
    <t>ORIGAMI MARFIL</t>
  </si>
  <si>
    <t>ORIGAMI TAUPE</t>
  </si>
  <si>
    <t>RLV. ORIGAMI TAUPE</t>
  </si>
  <si>
    <t xml:space="preserve">ORIGAMI PERLA </t>
  </si>
  <si>
    <t>RVL. ORIGAMI GRIS</t>
  </si>
  <si>
    <t>60,8x60,8</t>
  </si>
  <si>
    <t>Origami</t>
  </si>
  <si>
    <t>dekor</t>
  </si>
  <si>
    <t>obklad</t>
  </si>
  <si>
    <t>BEHOBIA BLANCO</t>
  </si>
  <si>
    <t>17x52</t>
  </si>
  <si>
    <t xml:space="preserve">BEHOBIA NEGRO </t>
  </si>
  <si>
    <t>BEHOBIA GRIS</t>
  </si>
  <si>
    <t>BEHOBIA BEIGE</t>
  </si>
  <si>
    <t>BEHOBIA MAGMA</t>
  </si>
  <si>
    <t>Behobia</t>
  </si>
  <si>
    <t xml:space="preserve">OLITE CALDERA </t>
  </si>
  <si>
    <t>OLITE GRIS</t>
  </si>
  <si>
    <t xml:space="preserve">PELDAŃO RANURADO OLITE CALDERA </t>
  </si>
  <si>
    <t>SCH.</t>
  </si>
  <si>
    <t xml:space="preserve">PELDAŃO RANURADO OLITE GRIS </t>
  </si>
  <si>
    <t xml:space="preserve">SOKL OLITE CALDERA </t>
  </si>
  <si>
    <t>8X33</t>
  </si>
  <si>
    <t>SOKL OLITE GRIS</t>
  </si>
  <si>
    <t>PELDAŃO TORELO OLITE CALDERA</t>
  </si>
  <si>
    <t>33,3X33,3/36/</t>
  </si>
  <si>
    <t>PELDAŃO TORELO OLITE GRIS</t>
  </si>
  <si>
    <t>PELD. ANGULO TORELO OLITE CALDERA</t>
  </si>
  <si>
    <t>33,3X33,3/36X36</t>
  </si>
  <si>
    <t>ROH.SCH.</t>
  </si>
  <si>
    <t>PELD.ANGULO TORELO OLITE GRIS</t>
  </si>
  <si>
    <t>Olite</t>
  </si>
  <si>
    <t>FUNNY ADRIANA CHOCO/BURDEOS DEKOR SET 3 KS</t>
  </si>
  <si>
    <t>Antica/Lazzio</t>
  </si>
  <si>
    <t>ZAFRA MARRON</t>
  </si>
  <si>
    <t>19,8x119,8</t>
  </si>
  <si>
    <t>Timber beige</t>
  </si>
  <si>
    <t>Timber beige rect.</t>
  </si>
  <si>
    <t>Szwecja</t>
  </si>
  <si>
    <t>Szwecja žolta</t>
  </si>
  <si>
    <t>Szwecja szara</t>
  </si>
  <si>
    <t>Szwecja orzech</t>
  </si>
  <si>
    <t>Boliwia</t>
  </si>
  <si>
    <t>Boliwia žolta</t>
  </si>
  <si>
    <t>Boliwia migdal</t>
  </si>
  <si>
    <t>Boliwia czerwona</t>
  </si>
  <si>
    <t>2 cm dlažby</t>
  </si>
  <si>
    <t>FUNNY ADRIANA TURQUESA/PURPURA DEKOR SET 3 KS</t>
  </si>
  <si>
    <t>WONDERWOOD LIGHT MOSAIC (DAKOTA LIGHT MOSAIC (21x26)</t>
  </si>
  <si>
    <t>21,2x30,5</t>
  </si>
  <si>
    <t>DL, PEI4</t>
  </si>
  <si>
    <t>RIVIERA BEIGE RECT.</t>
  </si>
  <si>
    <t>60x120</t>
  </si>
  <si>
    <t xml:space="preserve">DYLON MARFIL </t>
  </si>
  <si>
    <t xml:space="preserve">DYLON PERLA </t>
  </si>
  <si>
    <t>DYLON GRIS</t>
  </si>
  <si>
    <t>DYLON MARFIL</t>
  </si>
  <si>
    <t>DYLON GRIS RECT.</t>
  </si>
  <si>
    <t>DYLON PERLA  RECT.</t>
  </si>
  <si>
    <t>Riviera rect.</t>
  </si>
  <si>
    <t>Dylon</t>
  </si>
  <si>
    <t>Ariana Cream</t>
  </si>
  <si>
    <t>20x40</t>
  </si>
  <si>
    <t xml:space="preserve">AKC </t>
  </si>
  <si>
    <t>Ariana Brown</t>
  </si>
  <si>
    <t>Ariana Cream Dekor</t>
  </si>
  <si>
    <t>Ariana Grey</t>
  </si>
  <si>
    <t>Ariana Soft grey</t>
  </si>
  <si>
    <t>Ariana grey Dekor</t>
  </si>
  <si>
    <t>Ariana</t>
  </si>
  <si>
    <t xml:space="preserve">EKW. </t>
  </si>
  <si>
    <t>EKW. White</t>
  </si>
  <si>
    <t>Aurea</t>
  </si>
  <si>
    <t>Aurea marfil</t>
  </si>
  <si>
    <t>Aurea noce</t>
  </si>
  <si>
    <t>Aurea perla</t>
  </si>
  <si>
    <t>Aurea gris</t>
  </si>
  <si>
    <t>Aurea rlv. noce</t>
  </si>
  <si>
    <t>Aurea rlv. gris</t>
  </si>
  <si>
    <t>CALLACATA GR</t>
  </si>
  <si>
    <t xml:space="preserve">25X60 </t>
  </si>
  <si>
    <t xml:space="preserve">  </t>
  </si>
  <si>
    <t>CALLACATA DEKOR 1</t>
  </si>
  <si>
    <t>CALLACATA GR RECTIFIKOVANÁ</t>
  </si>
  <si>
    <t>29,5X59,5</t>
  </si>
  <si>
    <t>CALLACATA GR WAVE RECTIFIKOVANÁ</t>
  </si>
  <si>
    <t>Callacata</t>
  </si>
  <si>
    <t>Corda</t>
  </si>
  <si>
    <t>CORDA SOFT GREY</t>
  </si>
  <si>
    <t>CORDA GREY</t>
  </si>
  <si>
    <t>CORDA DEKOR</t>
  </si>
  <si>
    <t>WK</t>
  </si>
  <si>
    <t>WK grey</t>
  </si>
  <si>
    <t>WK GREY</t>
  </si>
  <si>
    <t>DY</t>
  </si>
  <si>
    <t>DYMO WHITE  LESK RECTIFIKOVANÁ/BÍLÁ LESK/</t>
  </si>
  <si>
    <t>DYMO WHITE WAVE LESK RECTIFIKOVANÁ</t>
  </si>
  <si>
    <t>Metropolis beige</t>
  </si>
  <si>
    <t xml:space="preserve">ECLECTIC BLANCO </t>
  </si>
  <si>
    <t>ECLECTIC PERLA</t>
  </si>
  <si>
    <t>ECLECTIC MARFIL</t>
  </si>
  <si>
    <t xml:space="preserve">ECLECTIC OXIDO </t>
  </si>
  <si>
    <t>ECLECTIC RVL. WARM</t>
  </si>
  <si>
    <t>ECLECTIC RVL. COLD</t>
  </si>
  <si>
    <t>Eclectic</t>
  </si>
  <si>
    <t>EKW.</t>
  </si>
  <si>
    <t>Ekw cream</t>
  </si>
  <si>
    <t>Ekw brown</t>
  </si>
  <si>
    <t xml:space="preserve">Ekw mozaika brown </t>
  </si>
  <si>
    <t>Ekw bathroom</t>
  </si>
  <si>
    <t xml:space="preserve">Ekw dekor brown </t>
  </si>
  <si>
    <t>Ekw white</t>
  </si>
  <si>
    <t>Ekw grey</t>
  </si>
  <si>
    <t>Ekw dekor patchwork</t>
  </si>
  <si>
    <t>Ekw dekor stripes</t>
  </si>
  <si>
    <t xml:space="preserve">Ekw </t>
  </si>
  <si>
    <t>Klio</t>
  </si>
  <si>
    <t>Klio Cream</t>
  </si>
  <si>
    <t>20x25</t>
  </si>
  <si>
    <t>Klio Beige</t>
  </si>
  <si>
    <t>Dekor Klio Geo</t>
  </si>
  <si>
    <t>KR</t>
  </si>
  <si>
    <t>KR WHITE</t>
  </si>
  <si>
    <t>KR GREY</t>
  </si>
  <si>
    <t>KR GRAFITO</t>
  </si>
  <si>
    <t>CR RELIEVE MIX DEKOR GREY</t>
  </si>
  <si>
    <t>25x80</t>
  </si>
  <si>
    <t>KR MOZAIKA MIX</t>
  </si>
  <si>
    <t>Nevada</t>
  </si>
  <si>
    <t xml:space="preserve">NEVADA BLANCO </t>
  </si>
  <si>
    <t>20x50x0,83</t>
  </si>
  <si>
    <t>NEVADA GRIS</t>
  </si>
  <si>
    <t>NEVADA MARFIL</t>
  </si>
  <si>
    <t>NEVADA MARRÓN</t>
  </si>
  <si>
    <t xml:space="preserve">NEVADA GRIS DECOR </t>
  </si>
  <si>
    <t>NEVADA MARÓN DECOR</t>
  </si>
  <si>
    <t>NEVADA GRIS MIX MOZ.</t>
  </si>
  <si>
    <t>20X20x0,83</t>
  </si>
  <si>
    <t>NEVADA MARRÓN MIX MOZ.</t>
  </si>
  <si>
    <t>OS</t>
  </si>
  <si>
    <t>OS BEIGE</t>
  </si>
  <si>
    <t>OS BROWN</t>
  </si>
  <si>
    <t>OS PASY</t>
  </si>
  <si>
    <t xml:space="preserve">RITA </t>
  </si>
  <si>
    <t>RITA  DEKOR 1</t>
  </si>
  <si>
    <t>RT</t>
  </si>
  <si>
    <t>Salomea Cream Mozaika</t>
  </si>
  <si>
    <t>21x26</t>
  </si>
  <si>
    <t>SNOW DEKOR GLASS TROPIC A</t>
  </si>
  <si>
    <t>SNOW DEKOR GLASS TROPIC B</t>
  </si>
  <si>
    <t>Viva</t>
  </si>
  <si>
    <t>VIVA WHITE</t>
  </si>
  <si>
    <t>VIVA GREY</t>
  </si>
  <si>
    <t>VIVA RELIEVE</t>
  </si>
  <si>
    <t>Metropolis/Scandi</t>
  </si>
  <si>
    <t>Metropolis cream</t>
  </si>
  <si>
    <t>Scandi</t>
  </si>
  <si>
    <t>Scandi soft grey</t>
  </si>
  <si>
    <t>Scandi grey</t>
  </si>
  <si>
    <t>Siena</t>
  </si>
  <si>
    <t xml:space="preserve">SIENA BEIGE </t>
  </si>
  <si>
    <t>15,5X62</t>
  </si>
  <si>
    <t>SIENA GRIGIA</t>
  </si>
  <si>
    <t>SIENA MARRONE</t>
  </si>
  <si>
    <t>WK patchwork</t>
  </si>
  <si>
    <t>WK soft grey</t>
  </si>
  <si>
    <t xml:space="preserve">31x62 </t>
  </si>
  <si>
    <t>WK beige</t>
  </si>
  <si>
    <t>WK antracite</t>
  </si>
  <si>
    <t>Wood chevron</t>
  </si>
  <si>
    <t>WOOD CHEVRON BROWN</t>
  </si>
  <si>
    <t>15x90</t>
  </si>
  <si>
    <t xml:space="preserve">Antica/Lazzio white </t>
  </si>
  <si>
    <t>Antica/Lazzio grey</t>
  </si>
  <si>
    <t>ZEBRANO</t>
  </si>
  <si>
    <t>ZEBRANO BEIGE LIGHT</t>
  </si>
  <si>
    <t>ZEBRANO BROWN</t>
  </si>
  <si>
    <t>ZEBRANO LINE</t>
  </si>
  <si>
    <t>ZEBRANO BEIGE LIST</t>
  </si>
  <si>
    <t>6x25</t>
  </si>
  <si>
    <t>ZEBRANO BEIGE DEK.</t>
  </si>
  <si>
    <t>ZEBRANO BROWN DL</t>
  </si>
  <si>
    <t>Saba</t>
  </si>
  <si>
    <t xml:space="preserve">SABA BLANCO </t>
  </si>
  <si>
    <t>20X50X0,83</t>
  </si>
  <si>
    <t>SABA ROJO</t>
  </si>
  <si>
    <t xml:space="preserve">SABA PISTACHO </t>
  </si>
  <si>
    <t xml:space="preserve">SABA LILA </t>
  </si>
  <si>
    <t>SABA ROJO DEKOR</t>
  </si>
  <si>
    <t>SABA PISTACHO DEKOR</t>
  </si>
  <si>
    <t>SABA LILA DEKOR</t>
  </si>
  <si>
    <t>SABA ROJO LIST.</t>
  </si>
  <si>
    <t>4,8X50X0,83</t>
  </si>
  <si>
    <t>SABA PISTACHO LIST.</t>
  </si>
  <si>
    <t>SABA LILA LIST.</t>
  </si>
  <si>
    <t>SABA ROJO MOZ.MIX</t>
  </si>
  <si>
    <t>20X20X2,6X0,83</t>
  </si>
  <si>
    <t>SABA PISTACHO MOZ. MIX</t>
  </si>
  <si>
    <t>SABA LILA MOZ.MIX</t>
  </si>
  <si>
    <t>Malaga mat</t>
  </si>
  <si>
    <t>Malaga bez mat</t>
  </si>
  <si>
    <t>Malaga braz mat</t>
  </si>
  <si>
    <t>Malaga fale mat</t>
  </si>
  <si>
    <t>Malaga floral dekor mat</t>
  </si>
  <si>
    <t>Malaga mix moz. Mat</t>
  </si>
  <si>
    <t>20x20</t>
  </si>
  <si>
    <t>Bamboo</t>
  </si>
  <si>
    <t>BAMBOO BEIGE</t>
  </si>
  <si>
    <t>interiér</t>
  </si>
  <si>
    <t>BAMBOO BROWN</t>
  </si>
  <si>
    <t>BAMBOO MIX 2</t>
  </si>
  <si>
    <t>BAMBOO DEKOR  SET 4KS</t>
  </si>
  <si>
    <t>80X50</t>
  </si>
  <si>
    <t>DEKOR SET</t>
  </si>
  <si>
    <t xml:space="preserve">BAMBOO BROWN </t>
  </si>
  <si>
    <t>40X40</t>
  </si>
  <si>
    <t>Iseo</t>
  </si>
  <si>
    <t>55x14,6</t>
  </si>
  <si>
    <t>Iseo E3 beige</t>
  </si>
  <si>
    <t>Iseo black</t>
  </si>
  <si>
    <r>
      <t>Impregnace HYDROPOR, vydatnost z 1l na 5m</t>
    </r>
    <r>
      <rPr>
        <vertAlign val="superscript"/>
        <sz val="11"/>
        <color indexed="8"/>
        <rFont val="Arial"/>
        <family val="2"/>
        <charset val="238"/>
      </rPr>
      <t>2</t>
    </r>
  </si>
  <si>
    <t>5l</t>
  </si>
  <si>
    <t>Iseo brown</t>
  </si>
  <si>
    <t>Iseo rustic cotto -novinka</t>
  </si>
  <si>
    <t>NEWPORT TURQUES</t>
  </si>
  <si>
    <t>LEIDEN ANTRACITE RECT./DŘÍVE LOUNGE</t>
  </si>
  <si>
    <t>SEOUL ANTRAZITE RECT./DŘÍVE SIERRA</t>
  </si>
  <si>
    <t>SEOUL BEIGE RECT../DŘÍVE SIERRA</t>
  </si>
  <si>
    <t>SEOUL GREY RECT../DŘÍVE SIERRA</t>
  </si>
  <si>
    <t>30X60</t>
  </si>
  <si>
    <t>BAS</t>
  </si>
  <si>
    <t>INTERIÉR</t>
  </si>
  <si>
    <t>Riviera white</t>
  </si>
  <si>
    <t>15,5x62</t>
  </si>
  <si>
    <t>Vesta white RECT</t>
  </si>
  <si>
    <t>Vesta brown RECT</t>
  </si>
  <si>
    <t>Ariana biala polysk</t>
  </si>
  <si>
    <t>Duma</t>
  </si>
  <si>
    <t>DUMA WHITE</t>
  </si>
  <si>
    <t>DUMA TURQUOISE</t>
  </si>
  <si>
    <t>Duma incision x turquoise</t>
  </si>
  <si>
    <t>Duma turquoise dekor</t>
  </si>
  <si>
    <t>Duma turquoise listela</t>
  </si>
  <si>
    <t>4,6x40</t>
  </si>
  <si>
    <t>Duma falls turquoise dekor set 2 ks</t>
  </si>
  <si>
    <t>50x40</t>
  </si>
  <si>
    <t>Duma white/turquoise mozaika</t>
  </si>
  <si>
    <t>20x20/2,6x2,6</t>
  </si>
  <si>
    <t>Crea/Newport turques</t>
  </si>
  <si>
    <t>Duma traviesa turquoise dekor</t>
  </si>
  <si>
    <t>Metrotiles</t>
  </si>
  <si>
    <t>METROTILES WHITE</t>
  </si>
  <si>
    <t>10X20</t>
  </si>
  <si>
    <t>METROTILES BEIGE</t>
  </si>
  <si>
    <t>METROTILES GREY</t>
  </si>
  <si>
    <t>WHITE MONO</t>
  </si>
  <si>
    <t>White mono lesk</t>
  </si>
  <si>
    <t>MONOCOLOR</t>
  </si>
  <si>
    <t>Color bianco lesk</t>
  </si>
  <si>
    <t>Color bianco mat</t>
  </si>
  <si>
    <t>Color červená lesk</t>
  </si>
  <si>
    <t>Color šedá lesk</t>
  </si>
  <si>
    <t>Color žlutá lesk</t>
  </si>
  <si>
    <t>Forest</t>
  </si>
  <si>
    <t>Forest birch</t>
  </si>
  <si>
    <t>Forest oak</t>
  </si>
  <si>
    <t>Forest nut</t>
  </si>
  <si>
    <t>Lightwood</t>
  </si>
  <si>
    <t>Lightwood beige rect.</t>
  </si>
  <si>
    <t>Land</t>
  </si>
  <si>
    <t>LAND ANTRACITE</t>
  </si>
  <si>
    <t>31X62</t>
  </si>
  <si>
    <t>LAND GREY</t>
  </si>
  <si>
    <t>Area</t>
  </si>
  <si>
    <t>AREA CEMENT BEIGE</t>
  </si>
  <si>
    <t>AREA CEMENT IVORY</t>
  </si>
  <si>
    <t>AREA CEMENT GREY</t>
  </si>
  <si>
    <t>AREA CEMENT ANTRACITE</t>
  </si>
  <si>
    <t>GRES 02 BÉŽ.</t>
  </si>
  <si>
    <t>30X30X0,76</t>
  </si>
  <si>
    <t>DL,PEI 5 R10</t>
  </si>
  <si>
    <t>GRES 04 BRAZ.</t>
  </si>
  <si>
    <t>GRES 13 SZARY</t>
  </si>
  <si>
    <t>GRES 14 CIEMNY SZARY</t>
  </si>
  <si>
    <t>GRES 15 CZARNY</t>
  </si>
  <si>
    <t>GRES 02 BÉŽ.SOKL</t>
  </si>
  <si>
    <t>7,8X30X0,76</t>
  </si>
  <si>
    <t>GRES 04 BRAZ.SOKL</t>
  </si>
  <si>
    <t>GRES 13 SZARYSOKL</t>
  </si>
  <si>
    <t>GRES 14 CIEMNY SZARY.SOKL</t>
  </si>
  <si>
    <t>GRES 15 CZARNYSOKL</t>
  </si>
  <si>
    <t>GRES 02 BÉŽ SCHODOVKA</t>
  </si>
  <si>
    <t>GRES 04 BRAZ SCHODOVKA</t>
  </si>
  <si>
    <t>GRES 13 SZARYSCHODOVKA</t>
  </si>
  <si>
    <t>GRES 14 CIEMNY SZARYSCHODOVKA</t>
  </si>
  <si>
    <t>GRES 15 CZARNY SCHODOVKA</t>
  </si>
  <si>
    <t>Hard rocks</t>
  </si>
  <si>
    <t>Hard rocks beige</t>
  </si>
  <si>
    <t>Hard rocks graphite</t>
  </si>
  <si>
    <t>Hard rocks grey</t>
  </si>
  <si>
    <t>Hard rocks beige, graphite, grey schodnice</t>
  </si>
  <si>
    <t>Hard rocks beige, graphite, grey sokl</t>
  </si>
  <si>
    <t>8x33,3</t>
  </si>
  <si>
    <t>Paladiana-Ana</t>
  </si>
  <si>
    <t>Paladiana red</t>
  </si>
  <si>
    <t>Ana sand</t>
  </si>
  <si>
    <t>Ana grey</t>
  </si>
  <si>
    <t>Dubai</t>
  </si>
  <si>
    <t>Dubai beige</t>
  </si>
  <si>
    <t>Dubai red</t>
  </si>
  <si>
    <t>Gres</t>
  </si>
  <si>
    <t>Antic</t>
  </si>
  <si>
    <t>ANTIC PERLA</t>
  </si>
  <si>
    <t>ANTIC GRIS</t>
  </si>
  <si>
    <t>ANTIC GRAPHITO</t>
  </si>
  <si>
    <t>ANTIC CREMA</t>
  </si>
  <si>
    <t>ANTIC DC HEXAGONAL - MIX DEKORŮ V BALENÍ</t>
  </si>
  <si>
    <t>25,8x29</t>
  </si>
  <si>
    <t>25,8x30</t>
  </si>
  <si>
    <t>25,8x31</t>
  </si>
  <si>
    <t>25,8x32</t>
  </si>
  <si>
    <t>25,8x33</t>
  </si>
  <si>
    <t>dlažba</t>
  </si>
  <si>
    <t>obj.</t>
  </si>
  <si>
    <t>FLAMENCO</t>
  </si>
  <si>
    <t xml:space="preserve">FLAMENCO 02 BEIGE </t>
  </si>
  <si>
    <t>FLAMENCO  06 RED</t>
  </si>
  <si>
    <t>FLAMENCO 12 GREY</t>
  </si>
  <si>
    <t>33x28</t>
  </si>
  <si>
    <t>FLAMENCO FLM LCP02,06,12 BORDER CUT HEXAGON</t>
  </si>
  <si>
    <t>FLAMENCO FLM LCD 02,06,12 BORDER CUT PATCHWORK HEXAGON</t>
  </si>
  <si>
    <t>FLAMENCO FLM LCD 1  02,06,12 BORDER CUT PATCHWORK</t>
  </si>
  <si>
    <t>Cuenca</t>
  </si>
  <si>
    <t>Cuenca rojo</t>
  </si>
  <si>
    <t>Cuenca cenefa</t>
  </si>
  <si>
    <t>16x33,3</t>
  </si>
  <si>
    <t>Dlažba</t>
  </si>
  <si>
    <t>Cuenca cantonera</t>
  </si>
  <si>
    <t>16x16</t>
  </si>
  <si>
    <t>Cuenca sokl rojo</t>
  </si>
  <si>
    <t>DANCE WHITE</t>
  </si>
  <si>
    <t>DANCE TURQUESA</t>
  </si>
  <si>
    <t>DANCE PISTACHO</t>
  </si>
  <si>
    <t>DANCE MALVA</t>
  </si>
  <si>
    <t>DANCE</t>
  </si>
  <si>
    <t>DANCE DEKOR MALVA,TURQUESA,PISTACHO</t>
  </si>
  <si>
    <t>DANCE DEKOR BOUCLE MALVA,TURQUESA,PISTACHO</t>
  </si>
  <si>
    <t>Duma MALVA,PISTACHO,TURQUESA mozaika</t>
  </si>
  <si>
    <t>30x30/4,8x4,8</t>
  </si>
  <si>
    <t>Marta</t>
  </si>
  <si>
    <t>MARTA BLANCO</t>
  </si>
  <si>
    <t>MARTA GRIS</t>
  </si>
  <si>
    <t>MARTA CIELO</t>
  </si>
  <si>
    <t>MARTA MENTA</t>
  </si>
  <si>
    <t>MARTA  MOZ. VŠECHNY KOMBINACE</t>
  </si>
  <si>
    <t>MARTA PIXEL DEKOR CIELO,GREY,MENTA</t>
  </si>
  <si>
    <t>NUBE</t>
  </si>
  <si>
    <t>20x60x0,83</t>
  </si>
  <si>
    <t>NUBE GRIS</t>
  </si>
  <si>
    <t>NUBE AZUL</t>
  </si>
  <si>
    <t>NUBE DECOR.</t>
  </si>
  <si>
    <t>20X60x0,83</t>
  </si>
  <si>
    <t>NUBE PERLA</t>
  </si>
  <si>
    <t>CEMENTO</t>
  </si>
  <si>
    <t xml:space="preserve">CEMENTO PERLA </t>
  </si>
  <si>
    <t xml:space="preserve">CEMENTO GRIS </t>
  </si>
  <si>
    <t xml:space="preserve">CEMENTO GRIS DEKOR </t>
  </si>
  <si>
    <t xml:space="preserve">PARQUET </t>
  </si>
  <si>
    <t>PARQUET BEIGE</t>
  </si>
  <si>
    <t>PARQUET BROWN</t>
  </si>
  <si>
    <t>60,7X60,7</t>
  </si>
  <si>
    <t>Alpe</t>
  </si>
  <si>
    <t>ALPE WHITE</t>
  </si>
  <si>
    <t>30X60X0,85</t>
  </si>
  <si>
    <t>ALPE GREY</t>
  </si>
  <si>
    <t>ALPE ANTHRACITE</t>
  </si>
  <si>
    <t>ALPE AQUARELLA DECOR</t>
  </si>
  <si>
    <t>ALPE AQUARELLA FAIXA</t>
  </si>
  <si>
    <t>4,7X60X0,85</t>
  </si>
  <si>
    <t>ALPE AQUARELLA MOSAIC /4,7X4,7/</t>
  </si>
  <si>
    <t>29,5X29,5X0,85</t>
  </si>
  <si>
    <t xml:space="preserve">ALPE WHITE </t>
  </si>
  <si>
    <t>33X33X0,75</t>
  </si>
  <si>
    <t xml:space="preserve">ALPE ANTHRACITE </t>
  </si>
  <si>
    <t>Dune</t>
  </si>
  <si>
    <t xml:space="preserve">DUNE WHITE </t>
  </si>
  <si>
    <t>DUNE LIGHT GREIGE</t>
  </si>
  <si>
    <t>DUNE DARK GREIGE</t>
  </si>
  <si>
    <t>DUNE MIRAGE WHITE DECOR</t>
  </si>
  <si>
    <t>DUNE MIRAGE LIGHT GREIGE DECOR</t>
  </si>
  <si>
    <t>DUNE MIRAGE DARK GREIGE DECOR</t>
  </si>
  <si>
    <t>DUNE WHITE FAIXA</t>
  </si>
  <si>
    <t>DUNE LIGHT GREIGE FAIXA</t>
  </si>
  <si>
    <t>DUNE DARK GREIGE FAIXA</t>
  </si>
  <si>
    <t>DUNE WHITE MOSAIC /2,5X2,5/</t>
  </si>
  <si>
    <t>DUNE LIGHT GREIGE MOSAIC /2,5X2,5/</t>
  </si>
  <si>
    <t>DUNE DARK GREIGE MOSAIC /2,5X2,5/</t>
  </si>
  <si>
    <t>DUNE MIX MOSAIC /2,5X2,5/</t>
  </si>
  <si>
    <t>OREGÓN GRIS</t>
  </si>
  <si>
    <t>20x114</t>
  </si>
  <si>
    <t>Carlota</t>
  </si>
  <si>
    <t>CARLOTA BLANCO</t>
  </si>
  <si>
    <t>20x60</t>
  </si>
  <si>
    <t>CARLOTA DEKOR GRIS</t>
  </si>
  <si>
    <t>DREAM PERLA</t>
  </si>
  <si>
    <t>CARLOTA GRIS</t>
  </si>
  <si>
    <t>CARLOTA MARENGO</t>
  </si>
  <si>
    <t>MÓNICA GREY DEKOR</t>
  </si>
  <si>
    <t>MÓNICA GREY CENEFA LISTELA</t>
  </si>
  <si>
    <t>5x60</t>
  </si>
  <si>
    <t>DREAM MARENGO</t>
  </si>
  <si>
    <t>CARLOTA STEEL LISTELA</t>
  </si>
  <si>
    <t>1,5x60</t>
  </si>
  <si>
    <t>Concept</t>
  </si>
  <si>
    <t>CONCEPT BLANCO</t>
  </si>
  <si>
    <t>CONCEPT AZUL</t>
  </si>
  <si>
    <t xml:space="preserve">CONCEPT DEKOR FLASH AZUL </t>
  </si>
  <si>
    <t>CONCEPT DEKOR GLASS</t>
  </si>
  <si>
    <t>SKL. DEKOR</t>
  </si>
  <si>
    <t>CONCEPT GLASS</t>
  </si>
  <si>
    <t>3X60</t>
  </si>
  <si>
    <t>SKL. LIST.</t>
  </si>
  <si>
    <t>CONCEPT MOZ. MIX AZUL</t>
  </si>
  <si>
    <t xml:space="preserve">DOLCE AZUL </t>
  </si>
  <si>
    <t>Logic</t>
  </si>
  <si>
    <t>LOGIC CREMA</t>
  </si>
  <si>
    <t>31,6X45</t>
  </si>
  <si>
    <t>LOGIC TAUPE</t>
  </si>
  <si>
    <t>LOGIC PERLA</t>
  </si>
  <si>
    <t>LOGIC GRIS</t>
  </si>
  <si>
    <t>LOGIC TAUPE RVL.MOZAIKA</t>
  </si>
  <si>
    <t>LOGIC GRIS RVL. MOZAIKA</t>
  </si>
  <si>
    <t>METAL MATE MOLDURA</t>
  </si>
  <si>
    <t>GLASS ROJO 023 LIST.</t>
  </si>
  <si>
    <t>Colorgloss</t>
  </si>
  <si>
    <t>COLORGLOSS BLANCO</t>
  </si>
  <si>
    <t>25X75</t>
  </si>
  <si>
    <t>COLORGLOSS NEGRO</t>
  </si>
  <si>
    <t>COLORGLOSS BLANCO BEND</t>
  </si>
  <si>
    <t>COLORGLOSS NEGRO BEND</t>
  </si>
  <si>
    <t xml:space="preserve">COLORGLOSS BLANCO </t>
  </si>
  <si>
    <t xml:space="preserve">COLORGLOSS NEGRO </t>
  </si>
  <si>
    <t>COLORGLOSS MOZAIKA MIX A</t>
  </si>
  <si>
    <t>2,5x2,5/25x25</t>
  </si>
  <si>
    <t>COLORGLOSS MOZAIKA MIX B</t>
  </si>
  <si>
    <t>COLORGLOSS MOZAIKA MIX C</t>
  </si>
  <si>
    <t>Listela Inox 2x100cm leštěná/kartáčovaná nerez</t>
  </si>
  <si>
    <t>ALASKA RECT.LESK</t>
  </si>
  <si>
    <t>Alaska</t>
  </si>
  <si>
    <t>ALASKA  REKTIFIKOVANÁ LESK</t>
  </si>
  <si>
    <t xml:space="preserve">60X60 </t>
  </si>
  <si>
    <t>ALASKA  REKTIFIKOVANÁ MAT</t>
  </si>
  <si>
    <t xml:space="preserve">30X60 </t>
  </si>
  <si>
    <t>OREGÓN NOGAL</t>
  </si>
  <si>
    <t>Norwich lappato</t>
  </si>
  <si>
    <t>Norwich perla lappato rect.</t>
  </si>
  <si>
    <t>OB/DL, PEI 5</t>
  </si>
  <si>
    <t>Norwich gris lappato rect.</t>
  </si>
  <si>
    <t>Norwich marengo lappato rect.</t>
  </si>
  <si>
    <t>Concrete</t>
  </si>
  <si>
    <t>CONCRETE BLANCO</t>
  </si>
  <si>
    <t>20X50</t>
  </si>
  <si>
    <t>CONCRETE CENIZA</t>
  </si>
  <si>
    <t>CONCRETE GRIS</t>
  </si>
  <si>
    <t>CONCRETE MOZAIKA MIX</t>
  </si>
  <si>
    <t>20X20/2,6X2,6</t>
  </si>
  <si>
    <t>CONCRETE MULTICOLOR LINEAL/3</t>
  </si>
  <si>
    <t>47,2X47,2</t>
  </si>
  <si>
    <t>Riviera beige LAPPATO</t>
  </si>
  <si>
    <t>Riviera silver LAPPATO</t>
  </si>
  <si>
    <t>Riviera grey LAPPATO</t>
  </si>
  <si>
    <t>Riviera antracite LAPPATO</t>
  </si>
  <si>
    <t xml:space="preserve">     AKC</t>
  </si>
  <si>
    <t>Bancal grafito</t>
  </si>
  <si>
    <t>Bancal natural exterier</t>
  </si>
  <si>
    <t>Bancal grafito exterier</t>
  </si>
  <si>
    <t xml:space="preserve">OREGON ORANGE SLIM </t>
  </si>
  <si>
    <t>CHESTER SLIM</t>
  </si>
  <si>
    <t>CASTLE SMOKE SLIM</t>
  </si>
  <si>
    <t>BRICKWORK/BAKER LIGHT BEIGE SLIM</t>
  </si>
  <si>
    <t>BRICKWORK/BAKER BEIGE SLIM</t>
  </si>
  <si>
    <t>32X48</t>
  </si>
  <si>
    <t>Octava</t>
  </si>
  <si>
    <t>Octava beige light</t>
  </si>
  <si>
    <t xml:space="preserve">  25x40</t>
  </si>
  <si>
    <t>Octava beige dark</t>
  </si>
  <si>
    <t>Octava beige</t>
  </si>
  <si>
    <t xml:space="preserve">  30x30</t>
  </si>
  <si>
    <t>Octava beige new</t>
  </si>
  <si>
    <t xml:space="preserve">   3x25</t>
  </si>
  <si>
    <t xml:space="preserve">   6x25</t>
  </si>
  <si>
    <t>Octava light/dark beige 2,5x2,5</t>
  </si>
  <si>
    <t xml:space="preserve">  2,5x2,5/30x30</t>
  </si>
  <si>
    <t>Wood Mania</t>
  </si>
  <si>
    <t>WOOD MANIA NATURAL RECT.</t>
  </si>
  <si>
    <t>OB, PEI 4, R10</t>
  </si>
  <si>
    <t>WOOD MANIA TAUPE RECT.</t>
  </si>
  <si>
    <t>OBJ</t>
  </si>
  <si>
    <t>WOOD MANIA GREY RECT.</t>
  </si>
  <si>
    <t xml:space="preserve">Oregón </t>
  </si>
  <si>
    <t>Oregón gris</t>
  </si>
  <si>
    <t>Oregón nogal</t>
  </si>
  <si>
    <t>Oregón recto ant. gris schodnice</t>
  </si>
  <si>
    <t>33x120</t>
  </si>
  <si>
    <t>Oregón recto ant. nogal schodnice</t>
  </si>
  <si>
    <t>Oregón gris fior schodnice</t>
  </si>
  <si>
    <t>Oregón nogal fior schodnice</t>
  </si>
  <si>
    <t>Combiwood</t>
  </si>
  <si>
    <t>TRADITIONAL WOOD</t>
  </si>
  <si>
    <t>22,5X90</t>
  </si>
  <si>
    <t>EXTERIER</t>
  </si>
  <si>
    <t>MODERN WOOD</t>
  </si>
  <si>
    <t>INDUSTRIAL WOOD</t>
  </si>
  <si>
    <t>DISTRESSED WOOD</t>
  </si>
  <si>
    <t>Cava</t>
  </si>
  <si>
    <t>Cava almond - rektifikovaná</t>
  </si>
  <si>
    <t>Cava beige - rektifikovaná</t>
  </si>
  <si>
    <t>Cava honey - rektifikovaná</t>
  </si>
  <si>
    <t>Cava brown - rektifikovaná</t>
  </si>
  <si>
    <t>Oxide</t>
  </si>
  <si>
    <t xml:space="preserve">OXIDE NEGRO </t>
  </si>
  <si>
    <t>OXIDE ROJO</t>
  </si>
  <si>
    <t>Marrakesh</t>
  </si>
  <si>
    <t xml:space="preserve">MARRAKESH IVORY </t>
  </si>
  <si>
    <t xml:space="preserve">MARRAKESH ANTRACITE </t>
  </si>
  <si>
    <t>MARRAKESH MIX DEKOR 1</t>
  </si>
  <si>
    <t>Barro</t>
  </si>
  <si>
    <t>Barro teja</t>
  </si>
  <si>
    <t>Barro rojo</t>
  </si>
  <si>
    <t>Barro cenefa</t>
  </si>
  <si>
    <t>Barro cantonera</t>
  </si>
  <si>
    <t>Barro sokl teja</t>
  </si>
  <si>
    <t>Barro sokl rojo</t>
  </si>
  <si>
    <t>Exstrusionado</t>
  </si>
  <si>
    <t>Exstrusionado marron</t>
  </si>
  <si>
    <t>25x25</t>
  </si>
  <si>
    <t>Exstrusionado marron sokl</t>
  </si>
  <si>
    <t>8x33</t>
  </si>
  <si>
    <t>8x25</t>
  </si>
  <si>
    <t>Vierteaguas - okapnice</t>
  </si>
  <si>
    <t>25x28</t>
  </si>
  <si>
    <t>OKAPNICE</t>
  </si>
  <si>
    <t>33x30</t>
  </si>
  <si>
    <t>Peldaňo T2 Fiorentino schodnice průběžná</t>
  </si>
  <si>
    <t>25x33</t>
  </si>
  <si>
    <t xml:space="preserve">DAMASK G WHITE </t>
  </si>
  <si>
    <t xml:space="preserve">DAMASK GRC GRIS </t>
  </si>
  <si>
    <t xml:space="preserve">DAMASK GR GRAFIT </t>
  </si>
  <si>
    <t xml:space="preserve">VENETO BEIGE </t>
  </si>
  <si>
    <t xml:space="preserve">VENETO GREY </t>
  </si>
  <si>
    <t xml:space="preserve">VENETO LIGHT </t>
  </si>
  <si>
    <t>VENETO</t>
  </si>
  <si>
    <t>Aquamarina AQM01 rect.</t>
  </si>
  <si>
    <t>AQM 01 dlažba, polished</t>
  </si>
  <si>
    <t>59,7x59,7</t>
  </si>
  <si>
    <t>ext.</t>
  </si>
  <si>
    <t>AQM 01 sokl,  polished</t>
  </si>
  <si>
    <t>7,8x59,7</t>
  </si>
  <si>
    <t>sokl</t>
  </si>
  <si>
    <t>29,7x59,7</t>
  </si>
  <si>
    <t>AQM 01 heksagon, polished</t>
  </si>
  <si>
    <t>AQM 01 dekor, polished</t>
  </si>
  <si>
    <t>AQM 01 mozaika, polished</t>
  </si>
  <si>
    <t>32x27</t>
  </si>
  <si>
    <t>Aquamarina AQM02 rect.</t>
  </si>
  <si>
    <t>AQM 02 dlažba, polished</t>
  </si>
  <si>
    <t>AQM 02 sokl, polished</t>
  </si>
  <si>
    <t>AQM 02 heksagon, polished</t>
  </si>
  <si>
    <t>AQM 02 dekor, polished</t>
  </si>
  <si>
    <t>AQM 02 mozaika, polished</t>
  </si>
  <si>
    <t>Aquamarina AQM03 rect.</t>
  </si>
  <si>
    <t>AQM 03 dlažba, polished</t>
  </si>
  <si>
    <t>AQM 03 sokl, polished</t>
  </si>
  <si>
    <t>AQM 03 heksagon, polished</t>
  </si>
  <si>
    <t>AQM 03 dekor, polished</t>
  </si>
  <si>
    <t>AQM 03 mozaika, polished</t>
  </si>
  <si>
    <t>Aquamarina AQM12 rect.</t>
  </si>
  <si>
    <t>AQM 12 dlažba, polished</t>
  </si>
  <si>
    <t>AQM 12 sokl, polished</t>
  </si>
  <si>
    <t>AQM 12 heksagon, polished</t>
  </si>
  <si>
    <t>AQM 12 dekor, polished</t>
  </si>
  <si>
    <t>AQM 12 mozaika, polished</t>
  </si>
  <si>
    <t>Aquamarina AQM13 rect.</t>
  </si>
  <si>
    <t>AQM 13 dlažba, polished</t>
  </si>
  <si>
    <t>AQM 13 sokl, polished</t>
  </si>
  <si>
    <t>AQM 13 heksagon, polished</t>
  </si>
  <si>
    <t>AQM 13 dekor, polished</t>
  </si>
  <si>
    <t>AQM 13 mozaika, polished</t>
  </si>
  <si>
    <t>Spectre 2.0</t>
  </si>
  <si>
    <t>SPECTRE GREY RECT.</t>
  </si>
  <si>
    <t>60x60x2</t>
  </si>
  <si>
    <t>SPECTRE DARK GREY RECT.</t>
  </si>
  <si>
    <t>Granito 2.0</t>
  </si>
  <si>
    <t>GRANITO GRIGIO RECT.</t>
  </si>
  <si>
    <t>DL, PEI 4, R11B</t>
  </si>
  <si>
    <t>GRANITO BEIGE RECT.</t>
  </si>
  <si>
    <t>GRANITO ANTRACITE RECT.</t>
  </si>
  <si>
    <t>SUOMI 2.0</t>
  </si>
  <si>
    <t>SUOMI BROWN RECT.</t>
  </si>
  <si>
    <t>SUOMI WHITE RECT.</t>
  </si>
  <si>
    <t>SUOMI CREAM RECT.</t>
  </si>
  <si>
    <t>SUOMI</t>
  </si>
  <si>
    <t>SUOMI CREAM</t>
  </si>
  <si>
    <t>SUOMI WHITE</t>
  </si>
  <si>
    <t>SUOMI BROWN</t>
  </si>
  <si>
    <t>PR</t>
  </si>
  <si>
    <t xml:space="preserve">DAMASK WHITE,GRIS mozaika </t>
  </si>
  <si>
    <t>TEIDE</t>
  </si>
  <si>
    <t>TEIDE MAGMA</t>
  </si>
  <si>
    <t>TEIDE MARRON</t>
  </si>
  <si>
    <t>17X52</t>
  </si>
  <si>
    <t>ARTANA</t>
  </si>
  <si>
    <t>ARTANA BEIGE</t>
  </si>
  <si>
    <t>ARTANA GRIS</t>
  </si>
  <si>
    <t>P.BEIGE H1343</t>
  </si>
  <si>
    <t>P.GRIS H1345</t>
  </si>
  <si>
    <t>23X46</t>
  </si>
  <si>
    <t>B.NATURAL H1347</t>
  </si>
  <si>
    <t>B.GRIS H1348</t>
  </si>
  <si>
    <t>EXT/IN IMITACE KAMENE</t>
  </si>
  <si>
    <t>R.ACERO  H1351</t>
  </si>
  <si>
    <t>R.BEIGE H1352</t>
  </si>
  <si>
    <t>R.CUERO H1353</t>
  </si>
  <si>
    <t>R.GRIS H1349</t>
  </si>
  <si>
    <t xml:space="preserve">PR BEIGE </t>
  </si>
  <si>
    <t>PR BROWN</t>
  </si>
  <si>
    <t>PR GREY</t>
  </si>
  <si>
    <t>Salomea Cream RECT.</t>
  </si>
  <si>
    <t>Salomea RECT ZMĚNA</t>
  </si>
  <si>
    <t>Salomea Cream Wave RECT</t>
  </si>
  <si>
    <t>Salomea Cream Geo Dekor RECT</t>
  </si>
  <si>
    <t>Salomea Beige RECT</t>
  </si>
  <si>
    <t>Snow RECT ZMĚNA</t>
  </si>
  <si>
    <t>SNOW MAT RECT</t>
  </si>
  <si>
    <t>SNOW WOOD HONEY RECT</t>
  </si>
  <si>
    <t>SNOW RELIEF MAT RECT</t>
  </si>
  <si>
    <t>SNOW WOOD RELIEF HONEY RECT</t>
  </si>
  <si>
    <t>Venus RECT -ZMĚNA ROZMĚRU</t>
  </si>
  <si>
    <t>Wonderwood RECT  ZMĚNA</t>
  </si>
  <si>
    <t>WONDERWOOD LIGHT RECT</t>
  </si>
  <si>
    <t>WONDERWOOD DARK RECT</t>
  </si>
  <si>
    <t>WONDERWOOD LIGHT PREMIUM RECT</t>
  </si>
  <si>
    <t>WONDERWOOD DARK PREMIUM RECT</t>
  </si>
  <si>
    <t>VENUS CREAM RECT</t>
  </si>
  <si>
    <t>VENUS BROWN RECT</t>
  </si>
  <si>
    <t>VENUS CREAM DEKOR SET 2KS 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</si>
</sst>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5]General"/>
    <numFmt numFmtId="165" formatCode="&quot; &quot;#,##0.00&quot;      &quot;;&quot;-&quot;#,##0.00&quot;      &quot;;&quot; -&quot;#&quot;      &quot;;@&quot; &quot;"/>
    <numFmt numFmtId="166" formatCode="#,##0.00&quot; &quot;[$zł-415];[Red]&quot;-&quot;#,##0.00&quot; &quot;[$zł-415]"/>
  </numFmts>
  <fonts count="3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scheme val="minor"/>
    </font>
    <font>
      <sz val="10"/>
      <color rgb="FF006100"/>
      <name val="Arial Narrow"/>
      <family val="2"/>
      <charset val="238"/>
    </font>
    <font>
      <sz val="10"/>
      <color rgb="FF9C0006"/>
      <name val="Arial Narrow"/>
      <family val="2"/>
      <charset val="238"/>
    </font>
    <font>
      <sz val="10"/>
      <name val="Arial"/>
      <family val="2"/>
      <charset val="186"/>
    </font>
    <font>
      <sz val="11"/>
      <color theme="1"/>
      <name val="Czcionka tekstu podstawowego"/>
      <family val="2"/>
      <charset val="238"/>
    </font>
    <font>
      <sz val="10"/>
      <color theme="1"/>
      <name val="Arial Narrow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name val="Arial CE"/>
      <charset val="238"/>
    </font>
    <font>
      <b/>
      <sz val="11"/>
      <name val="Arial CE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theme="1"/>
      <name val="Arial CE"/>
      <charset val="238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</font>
    <font>
      <sz val="11"/>
      <color rgb="FF000000"/>
      <name val="Czcionka tekstu podstawowego"/>
      <charset val="238"/>
    </font>
    <font>
      <sz val="11"/>
      <color rgb="FF9C0006"/>
      <name val="Calibri"/>
      <family val="2"/>
      <charset val="238"/>
      <scheme val="minor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color theme="1"/>
      <name val="Arial Narrow"/>
      <family val="2"/>
      <charset val="238"/>
    </font>
    <font>
      <vertAlign val="superscript"/>
      <sz val="11"/>
      <color indexed="8"/>
      <name val="Arial"/>
      <family val="2"/>
      <charset val="238"/>
    </font>
    <font>
      <b/>
      <sz val="11"/>
      <color rgb="FF00B050"/>
      <name val="Arial"/>
      <family val="2"/>
      <charset val="238"/>
    </font>
    <font>
      <sz val="11"/>
      <color rgb="FF00B050"/>
      <name val="Arial"/>
      <family val="2"/>
      <charset val="238"/>
    </font>
    <font>
      <sz val="11"/>
      <color rgb="FF00B050"/>
      <name val="Czcionka tekstu podstawowego"/>
      <charset val="238"/>
    </font>
    <font>
      <b/>
      <sz val="11"/>
      <color rgb="FFFF0000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FF00"/>
        <bgColor indexed="64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4" borderId="1" applyNumberFormat="0" applyFont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2" fillId="2" borderId="0" applyNumberFormat="0" applyBorder="0" applyAlignment="0" applyProtection="0"/>
    <xf numFmtId="0" fontId="5" fillId="4" borderId="1" applyNumberFormat="0" applyFont="0" applyAlignment="0" applyProtection="0"/>
    <xf numFmtId="0" fontId="5" fillId="0" borderId="0"/>
    <xf numFmtId="0" fontId="6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7" fillId="3" borderId="0" applyNumberFormat="0" applyBorder="0" applyAlignment="0" applyProtection="0"/>
    <xf numFmtId="0" fontId="5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9" fillId="0" borderId="0"/>
    <xf numFmtId="0" fontId="10" fillId="5" borderId="0" applyNumberFormat="0" applyBorder="0" applyAlignment="0" applyProtection="0"/>
    <xf numFmtId="164" fontId="20" fillId="0" borderId="0"/>
    <xf numFmtId="164" fontId="22" fillId="0" borderId="0"/>
    <xf numFmtId="164" fontId="23" fillId="0" borderId="0"/>
    <xf numFmtId="0" fontId="17" fillId="0" borderId="0"/>
    <xf numFmtId="0" fontId="24" fillId="3" borderId="0" applyNumberFormat="0" applyBorder="0" applyAlignment="0" applyProtection="0"/>
    <xf numFmtId="165" fontId="23" fillId="0" borderId="0"/>
    <xf numFmtId="0" fontId="25" fillId="0" borderId="0">
      <alignment horizontal="center"/>
    </xf>
    <xf numFmtId="0" fontId="25" fillId="0" borderId="0">
      <alignment horizontal="center" textRotation="90"/>
    </xf>
    <xf numFmtId="0" fontId="26" fillId="0" borderId="0"/>
    <xf numFmtId="166" fontId="26" fillId="0" borderId="0"/>
  </cellStyleXfs>
  <cellXfs count="244">
    <xf numFmtId="0" fontId="0" fillId="0" borderId="0" xfId="0"/>
    <xf numFmtId="14" fontId="0" fillId="0" borderId="0" xfId="0" applyNumberFormat="1" applyFont="1" applyBorder="1"/>
    <xf numFmtId="0" fontId="13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0" xfId="0" applyNumberFormat="1" applyFont="1" applyBorder="1"/>
    <xf numFmtId="0" fontId="12" fillId="0" borderId="2" xfId="0" applyFont="1" applyBorder="1"/>
    <xf numFmtId="0" fontId="13" fillId="0" borderId="4" xfId="0" applyFont="1" applyBorder="1"/>
    <xf numFmtId="0" fontId="12" fillId="0" borderId="4" xfId="0" applyFont="1" applyBorder="1" applyAlignment="1">
      <alignment horizontal="center"/>
    </xf>
    <xf numFmtId="0" fontId="12" fillId="0" borderId="4" xfId="0" applyFont="1" applyBorder="1"/>
    <xf numFmtId="0" fontId="14" fillId="7" borderId="2" xfId="0" applyFont="1" applyFill="1" applyBorder="1" applyAlignment="1">
      <alignment horizontal="center"/>
    </xf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0" fontId="14" fillId="8" borderId="2" xfId="0" applyFont="1" applyFill="1" applyBorder="1" applyAlignment="1">
      <alignment horizontal="center"/>
    </xf>
    <xf numFmtId="0" fontId="14" fillId="8" borderId="2" xfId="0" applyFont="1" applyFill="1" applyBorder="1"/>
    <xf numFmtId="0" fontId="18" fillId="0" borderId="2" xfId="0" applyFont="1" applyBorder="1" applyAlignment="1">
      <alignment horizontal="center"/>
    </xf>
    <xf numFmtId="0" fontId="14" fillId="7" borderId="2" xfId="4" applyFont="1" applyFill="1" applyBorder="1"/>
    <xf numFmtId="0" fontId="14" fillId="0" borderId="2" xfId="4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/>
    </xf>
    <xf numFmtId="0" fontId="17" fillId="0" borderId="2" xfId="0" applyFont="1" applyBorder="1" applyAlignment="1">
      <alignment wrapText="1"/>
    </xf>
    <xf numFmtId="2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3" fontId="17" fillId="8" borderId="2" xfId="0" applyNumberFormat="1" applyFont="1" applyFill="1" applyBorder="1" applyAlignment="1">
      <alignment horizontal="center"/>
    </xf>
    <xf numFmtId="0" fontId="17" fillId="7" borderId="2" xfId="0" applyFont="1" applyFill="1" applyBorder="1"/>
    <xf numFmtId="0" fontId="14" fillId="0" borderId="2" xfId="5" applyFont="1" applyBorder="1"/>
    <xf numFmtId="0" fontId="14" fillId="0" borderId="2" xfId="5" applyFont="1" applyBorder="1" applyAlignment="1">
      <alignment horizontal="center"/>
    </xf>
    <xf numFmtId="0" fontId="17" fillId="0" borderId="2" xfId="0" applyFont="1" applyFill="1" applyBorder="1" applyAlignment="1"/>
    <xf numFmtId="0" fontId="17" fillId="0" borderId="6" xfId="0" applyFont="1" applyBorder="1"/>
    <xf numFmtId="0" fontId="17" fillId="0" borderId="4" xfId="0" applyFont="1" applyBorder="1" applyAlignment="1">
      <alignment horizontal="center"/>
    </xf>
    <xf numFmtId="2" fontId="17" fillId="0" borderId="4" xfId="0" applyNumberFormat="1" applyFont="1" applyBorder="1" applyAlignment="1">
      <alignment horizontal="center"/>
    </xf>
    <xf numFmtId="0" fontId="14" fillId="0" borderId="2" xfId="6" applyFont="1" applyBorder="1" applyAlignment="1">
      <alignment horizontal="center"/>
    </xf>
    <xf numFmtId="2" fontId="17" fillId="8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/>
    <xf numFmtId="0" fontId="0" fillId="0" borderId="2" xfId="0" applyFill="1" applyBorder="1"/>
    <xf numFmtId="0" fontId="17" fillId="8" borderId="4" xfId="0" applyFont="1" applyFill="1" applyBorder="1" applyAlignment="1">
      <alignment horizontal="center"/>
    </xf>
    <xf numFmtId="0" fontId="17" fillId="7" borderId="2" xfId="0" applyFont="1" applyFill="1" applyBorder="1" applyAlignment="1">
      <alignment horizontal="left"/>
    </xf>
    <xf numFmtId="0" fontId="14" fillId="8" borderId="2" xfId="4" applyFont="1" applyFill="1" applyBorder="1" applyAlignment="1">
      <alignment horizontal="center"/>
    </xf>
    <xf numFmtId="3" fontId="17" fillId="8" borderId="2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0" fontId="14" fillId="9" borderId="2" xfId="0" applyFont="1" applyFill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0" fontId="0" fillId="0" borderId="0" xfId="0"/>
    <xf numFmtId="1" fontId="17" fillId="8" borderId="2" xfId="0" applyNumberFormat="1" applyFont="1" applyFill="1" applyBorder="1" applyAlignment="1">
      <alignment horizontal="center"/>
    </xf>
    <xf numFmtId="2" fontId="14" fillId="0" borderId="2" xfId="30" applyNumberFormat="1" applyFont="1" applyFill="1" applyBorder="1" applyAlignment="1">
      <alignment horizontal="center"/>
    </xf>
    <xf numFmtId="2" fontId="14" fillId="8" borderId="2" xfId="2" applyNumberFormat="1" applyFont="1" applyFill="1" applyBorder="1" applyAlignment="1">
      <alignment horizontal="center"/>
    </xf>
    <xf numFmtId="0" fontId="0" fillId="0" borderId="0" xfId="0"/>
    <xf numFmtId="0" fontId="17" fillId="7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0" fontId="14" fillId="9" borderId="2" xfId="0" applyFont="1" applyFill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/>
    </xf>
    <xf numFmtId="0" fontId="18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0" fillId="0" borderId="0" xfId="0"/>
    <xf numFmtId="0" fontId="14" fillId="7" borderId="2" xfId="2" applyFont="1" applyFill="1" applyBorder="1"/>
    <xf numFmtId="0" fontId="17" fillId="7" borderId="2" xfId="3" applyFont="1" applyFill="1" applyBorder="1"/>
    <xf numFmtId="0" fontId="14" fillId="7" borderId="2" xfId="3" applyFont="1" applyFill="1" applyBorder="1"/>
    <xf numFmtId="0" fontId="14" fillId="7" borderId="2" xfId="4" applyFont="1" applyFill="1" applyBorder="1" applyAlignment="1">
      <alignment horizontal="center"/>
    </xf>
    <xf numFmtId="0" fontId="17" fillId="7" borderId="2" xfId="2" applyFont="1" applyFill="1" applyBorder="1" applyAlignment="1">
      <alignment horizontal="center"/>
    </xf>
    <xf numFmtId="0" fontId="17" fillId="7" borderId="2" xfId="3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 vertical="center"/>
    </xf>
    <xf numFmtId="3" fontId="14" fillId="7" borderId="2" xfId="2" applyNumberFormat="1" applyFont="1" applyFill="1" applyBorder="1" applyAlignment="1" applyProtection="1">
      <alignment horizontal="center" vertical="center"/>
      <protection locked="0"/>
    </xf>
    <xf numFmtId="0" fontId="17" fillId="0" borderId="2" xfId="0" applyFont="1" applyFill="1" applyBorder="1" applyAlignment="1">
      <alignment vertical="center"/>
    </xf>
    <xf numFmtId="0" fontId="15" fillId="8" borderId="5" xfId="0" applyFont="1" applyFill="1" applyBorder="1"/>
    <xf numFmtId="0" fontId="17" fillId="8" borderId="5" xfId="0" applyFont="1" applyFill="1" applyBorder="1"/>
    <xf numFmtId="0" fontId="17" fillId="8" borderId="5" xfId="0" applyFont="1" applyFill="1" applyBorder="1" applyAlignment="1">
      <alignment horizontal="center"/>
    </xf>
    <xf numFmtId="2" fontId="17" fillId="8" borderId="5" xfId="0" applyNumberFormat="1" applyFont="1" applyFill="1" applyBorder="1" applyAlignment="1">
      <alignment horizontal="center"/>
    </xf>
    <xf numFmtId="0" fontId="14" fillId="0" borderId="2" xfId="4" applyFont="1" applyBorder="1" applyAlignment="1">
      <alignment horizontal="center"/>
    </xf>
    <xf numFmtId="0" fontId="14" fillId="7" borderId="2" xfId="9" applyFont="1" applyFill="1" applyBorder="1" applyAlignment="1">
      <alignment horizontal="center"/>
    </xf>
    <xf numFmtId="0" fontId="14" fillId="0" borderId="2" xfId="13" applyFont="1" applyFill="1" applyBorder="1"/>
    <xf numFmtId="0" fontId="14" fillId="0" borderId="2" xfId="13" applyFont="1" applyFill="1" applyBorder="1" applyAlignment="1">
      <alignment horizontal="center"/>
    </xf>
    <xf numFmtId="0" fontId="14" fillId="7" borderId="2" xfId="12" applyFont="1" applyFill="1" applyBorder="1" applyAlignment="1">
      <alignment horizontal="center"/>
    </xf>
    <xf numFmtId="0" fontId="14" fillId="0" borderId="2" xfId="13" applyFont="1" applyBorder="1" applyAlignment="1">
      <alignment horizontal="center"/>
    </xf>
    <xf numFmtId="0" fontId="14" fillId="0" borderId="2" xfId="4" applyFont="1" applyBorder="1" applyAlignment="1"/>
    <xf numFmtId="0" fontId="14" fillId="0" borderId="2" xfId="14" applyFont="1" applyBorder="1" applyAlignment="1">
      <alignment horizontal="center"/>
    </xf>
    <xf numFmtId="0" fontId="14" fillId="0" borderId="2" xfId="15" applyFont="1" applyBorder="1"/>
    <xf numFmtId="0" fontId="14" fillId="0" borderId="2" xfId="15" applyFont="1" applyBorder="1" applyAlignment="1">
      <alignment horizontal="center"/>
    </xf>
    <xf numFmtId="0" fontId="14" fillId="7" borderId="2" xfId="15" applyFont="1" applyFill="1" applyBorder="1" applyAlignment="1">
      <alignment horizontal="center"/>
    </xf>
    <xf numFmtId="0" fontId="14" fillId="0" borderId="2" xfId="15" applyFont="1" applyFill="1" applyBorder="1" applyAlignment="1">
      <alignment horizontal="center"/>
    </xf>
    <xf numFmtId="0" fontId="17" fillId="8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4" fillId="0" borderId="2" xfId="0" applyFont="1" applyFill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4" fillId="8" borderId="2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17" fillId="7" borderId="2" xfId="5" applyFont="1" applyFill="1" applyBorder="1"/>
    <xf numFmtId="0" fontId="19" fillId="9" borderId="2" xfId="0" applyFont="1" applyFill="1" applyBorder="1" applyAlignment="1">
      <alignment vertical="center"/>
    </xf>
    <xf numFmtId="0" fontId="17" fillId="9" borderId="2" xfId="0" applyFont="1" applyFill="1" applyBorder="1" applyAlignment="1">
      <alignment vertical="center"/>
    </xf>
    <xf numFmtId="0" fontId="17" fillId="9" borderId="2" xfId="0" applyFont="1" applyFill="1" applyBorder="1" applyAlignment="1">
      <alignment horizontal="center" vertical="center"/>
    </xf>
    <xf numFmtId="0" fontId="0" fillId="0" borderId="0" xfId="0"/>
    <xf numFmtId="0" fontId="17" fillId="0" borderId="2" xfId="0" applyFont="1" applyBorder="1"/>
    <xf numFmtId="0" fontId="14" fillId="7" borderId="2" xfId="3" applyFont="1" applyFill="1" applyBorder="1" applyAlignment="1">
      <alignment horizontal="center"/>
    </xf>
    <xf numFmtId="0" fontId="17" fillId="8" borderId="2" xfId="0" applyFont="1" applyFill="1" applyBorder="1" applyAlignment="1">
      <alignment horizontal="left"/>
    </xf>
    <xf numFmtId="2" fontId="17" fillId="8" borderId="2" xfId="0" applyNumberFormat="1" applyFont="1" applyFill="1" applyBorder="1" applyAlignment="1">
      <alignment horizontal="left"/>
    </xf>
    <xf numFmtId="0" fontId="17" fillId="9" borderId="4" xfId="0" applyFont="1" applyFill="1" applyBorder="1" applyAlignment="1">
      <alignment vertical="center"/>
    </xf>
    <xf numFmtId="0" fontId="17" fillId="9" borderId="4" xfId="0" applyFont="1" applyFill="1" applyBorder="1" applyAlignment="1">
      <alignment horizontal="center" vertical="center"/>
    </xf>
    <xf numFmtId="0" fontId="0" fillId="0" borderId="2" xfId="0" applyBorder="1"/>
    <xf numFmtId="0" fontId="0" fillId="0" borderId="0" xfId="0"/>
    <xf numFmtId="0" fontId="0" fillId="0" borderId="0" xfId="0"/>
    <xf numFmtId="0" fontId="17" fillId="11" borderId="2" xfId="6" applyFont="1" applyFill="1" applyBorder="1" applyAlignment="1">
      <alignment horizontal="center"/>
    </xf>
    <xf numFmtId="0" fontId="17" fillId="11" borderId="2" xfId="6" applyFont="1" applyFill="1" applyBorder="1" applyAlignment="1">
      <alignment horizontal="center" vertical="center"/>
    </xf>
    <xf numFmtId="0" fontId="17" fillId="11" borderId="2" xfId="0" applyFont="1" applyFill="1" applyBorder="1" applyAlignment="1">
      <alignment horizontal="center" vertical="center"/>
    </xf>
    <xf numFmtId="0" fontId="14" fillId="11" borderId="2" xfId="9" applyFont="1" applyFill="1" applyBorder="1" applyAlignment="1">
      <alignment horizontal="center"/>
    </xf>
    <xf numFmtId="0" fontId="14" fillId="11" borderId="2" xfId="3" applyFont="1" applyFill="1" applyBorder="1" applyAlignment="1">
      <alignment horizontal="center"/>
    </xf>
    <xf numFmtId="0" fontId="12" fillId="0" borderId="2" xfId="0" applyFont="1" applyBorder="1" applyAlignment="1">
      <alignment horizontal="center"/>
    </xf>
    <xf numFmtId="2" fontId="17" fillId="0" borderId="4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right" vertical="center"/>
    </xf>
    <xf numFmtId="0" fontId="0" fillId="0" borderId="2" xfId="0" applyFont="1" applyFill="1" applyBorder="1" applyAlignment="1">
      <alignment horizontal="center"/>
    </xf>
    <xf numFmtId="0" fontId="28" fillId="0" borderId="2" xfId="0" applyFont="1" applyBorder="1" applyAlignment="1">
      <alignment horizontal="center" vertical="center"/>
    </xf>
    <xf numFmtId="0" fontId="29" fillId="0" borderId="2" xfId="0" applyFont="1" applyBorder="1"/>
    <xf numFmtId="0" fontId="14" fillId="0" borderId="2" xfId="0" applyFont="1" applyBorder="1" applyAlignment="1" applyProtection="1">
      <alignment horizontal="center"/>
      <protection locked="0"/>
    </xf>
    <xf numFmtId="0" fontId="16" fillId="8" borderId="2" xfId="0" applyFont="1" applyFill="1" applyBorder="1" applyAlignment="1" applyProtection="1">
      <alignment horizontal="center"/>
      <protection locked="0"/>
    </xf>
    <xf numFmtId="0" fontId="0" fillId="0" borderId="0" xfId="0"/>
    <xf numFmtId="0" fontId="30" fillId="9" borderId="2" xfId="0" applyFont="1" applyFill="1" applyBorder="1" applyAlignment="1">
      <alignment horizontal="center" vertical="center"/>
    </xf>
    <xf numFmtId="0" fontId="16" fillId="8" borderId="2" xfId="0" applyFont="1" applyFill="1" applyBorder="1" applyProtection="1">
      <protection locked="0"/>
    </xf>
    <xf numFmtId="0" fontId="0" fillId="0" borderId="2" xfId="0" applyBorder="1" applyAlignment="1">
      <alignment vertical="center"/>
    </xf>
    <xf numFmtId="0" fontId="0" fillId="0" borderId="0" xfId="0"/>
    <xf numFmtId="0" fontId="17" fillId="8" borderId="2" xfId="0" applyFont="1" applyFill="1" applyBorder="1"/>
    <xf numFmtId="2" fontId="17" fillId="8" borderId="2" xfId="0" applyNumberFormat="1" applyFont="1" applyFill="1" applyBorder="1" applyAlignment="1">
      <alignment horizontal="center"/>
    </xf>
    <xf numFmtId="2" fontId="17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19" fillId="9" borderId="2" xfId="0" applyFont="1" applyFill="1" applyBorder="1" applyAlignment="1">
      <alignment horizontal="center" vertical="center"/>
    </xf>
    <xf numFmtId="0" fontId="14" fillId="8" borderId="2" xfId="2" applyFont="1" applyFill="1" applyBorder="1" applyAlignment="1">
      <alignment horizontal="center"/>
    </xf>
    <xf numFmtId="0" fontId="14" fillId="7" borderId="2" xfId="2" applyFont="1" applyFill="1" applyBorder="1" applyAlignment="1">
      <alignment horizontal="center"/>
    </xf>
    <xf numFmtId="2" fontId="14" fillId="7" borderId="2" xfId="2" applyNumberFormat="1" applyFont="1" applyFill="1" applyBorder="1" applyAlignment="1">
      <alignment horizontal="center"/>
    </xf>
    <xf numFmtId="0" fontId="14" fillId="7" borderId="2" xfId="2" applyFont="1" applyFill="1" applyBorder="1" applyAlignment="1" applyProtection="1">
      <alignment horizontal="center"/>
      <protection locked="0"/>
    </xf>
    <xf numFmtId="0" fontId="14" fillId="0" borderId="2" xfId="0" applyFont="1" applyBorder="1" applyAlignment="1">
      <alignment horizontal="center" vertical="center"/>
    </xf>
    <xf numFmtId="0" fontId="21" fillId="0" borderId="2" xfId="0" applyFont="1" applyBorder="1"/>
    <xf numFmtId="0" fontId="23" fillId="0" borderId="2" xfId="29" applyFont="1" applyFill="1" applyBorder="1" applyAlignment="1">
      <alignment horizontal="left"/>
    </xf>
    <xf numFmtId="0" fontId="15" fillId="8" borderId="2" xfId="0" applyFont="1" applyFill="1" applyBorder="1"/>
    <xf numFmtId="0" fontId="17" fillId="0" borderId="2" xfId="29" applyBorder="1" applyAlignment="1">
      <alignment horizontal="center"/>
    </xf>
    <xf numFmtId="0" fontId="17" fillId="0" borderId="2" xfId="0" applyFont="1" applyBorder="1" applyAlignment="1">
      <alignment horizontal="center" vertical="center"/>
    </xf>
    <xf numFmtId="0" fontId="17" fillId="8" borderId="2" xfId="0" applyFont="1" applyFill="1" applyBorder="1" applyAlignment="1">
      <alignment horizontal="center"/>
    </xf>
    <xf numFmtId="0" fontId="17" fillId="0" borderId="2" xfId="0" applyFont="1" applyBorder="1" applyAlignment="1">
      <alignment horizontal="center"/>
    </xf>
    <xf numFmtId="3" fontId="14" fillId="8" borderId="2" xfId="10" applyNumberFormat="1" applyFont="1" applyFill="1" applyBorder="1" applyAlignment="1">
      <alignment horizontal="center"/>
    </xf>
    <xf numFmtId="0" fontId="14" fillId="8" borderId="2" xfId="1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17" fillId="0" borderId="2" xfId="0" applyFont="1" applyFill="1" applyBorder="1"/>
    <xf numFmtId="0" fontId="17" fillId="7" borderId="2" xfId="6" applyFont="1" applyFill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2" xfId="0" applyFont="1" applyBorder="1"/>
    <xf numFmtId="0" fontId="14" fillId="8" borderId="2" xfId="2" applyFont="1" applyFill="1" applyBorder="1" applyAlignment="1" applyProtection="1">
      <alignment horizontal="center"/>
      <protection locked="0"/>
    </xf>
    <xf numFmtId="0" fontId="17" fillId="7" borderId="4" xfId="6" applyFont="1" applyFill="1" applyBorder="1" applyAlignment="1">
      <alignment horizontal="center"/>
    </xf>
    <xf numFmtId="0" fontId="0" fillId="0" borderId="0" xfId="0" applyFont="1" applyBorder="1"/>
    <xf numFmtId="0" fontId="0" fillId="0" borderId="0" xfId="0" applyBorder="1"/>
    <xf numFmtId="0" fontId="0" fillId="0" borderId="0" xfId="0" applyFill="1" applyBorder="1"/>
    <xf numFmtId="0" fontId="0" fillId="7" borderId="2" xfId="0" applyFont="1" applyFill="1" applyBorder="1" applyAlignment="1"/>
    <xf numFmtId="0" fontId="14" fillId="8" borderId="2" xfId="2" applyFont="1" applyFill="1" applyBorder="1" applyAlignment="1" applyProtection="1">
      <alignment horizontal="left"/>
      <protection locked="0"/>
    </xf>
    <xf numFmtId="0" fontId="0" fillId="0" borderId="6" xfId="0" applyBorder="1"/>
    <xf numFmtId="0" fontId="14" fillId="7" borderId="4" xfId="2" applyFont="1" applyFill="1" applyBorder="1" applyAlignment="1" applyProtection="1">
      <alignment horizontal="center"/>
      <protection locked="0"/>
    </xf>
    <xf numFmtId="0" fontId="14" fillId="8" borderId="5" xfId="2" applyFont="1" applyFill="1" applyBorder="1" applyAlignment="1" applyProtection="1">
      <alignment horizontal="center"/>
      <protection locked="0"/>
    </xf>
    <xf numFmtId="0" fontId="17" fillId="0" borderId="4" xfId="0" applyFont="1" applyFill="1" applyBorder="1" applyAlignment="1">
      <alignment horizontal="center" vertical="center"/>
    </xf>
    <xf numFmtId="0" fontId="17" fillId="8" borderId="4" xfId="0" applyFont="1" applyFill="1" applyBorder="1" applyAlignment="1">
      <alignment horizontal="center" vertical="center"/>
    </xf>
    <xf numFmtId="0" fontId="0" fillId="7" borderId="11" xfId="0" applyFont="1" applyFill="1" applyBorder="1" applyAlignment="1"/>
    <xf numFmtId="0" fontId="12" fillId="0" borderId="2" xfId="0" applyFont="1" applyFill="1" applyBorder="1" applyAlignment="1" applyProtection="1">
      <alignment horizontal="center"/>
      <protection locked="0"/>
    </xf>
    <xf numFmtId="0" fontId="0" fillId="0" borderId="2" xfId="0" applyFont="1" applyBorder="1"/>
    <xf numFmtId="9" fontId="0" fillId="6" borderId="6" xfId="1" applyFont="1" applyFill="1" applyBorder="1" applyProtection="1">
      <protection locked="0"/>
    </xf>
    <xf numFmtId="0" fontId="12" fillId="0" borderId="4" xfId="0" applyFont="1" applyFill="1" applyBorder="1" applyAlignment="1" applyProtection="1">
      <alignment horizontal="center"/>
      <protection locked="0"/>
    </xf>
    <xf numFmtId="0" fontId="14" fillId="11" borderId="2" xfId="0" applyFont="1" applyFill="1" applyBorder="1" applyAlignment="1">
      <alignment horizontal="center" vertical="center"/>
    </xf>
    <xf numFmtId="0" fontId="17" fillId="13" borderId="2" xfId="0" applyFont="1" applyFill="1" applyBorder="1" applyAlignment="1">
      <alignment horizontal="center"/>
    </xf>
    <xf numFmtId="0" fontId="17" fillId="13" borderId="2" xfId="0" applyFont="1" applyFill="1" applyBorder="1" applyAlignment="1">
      <alignment horizontal="center" vertical="center"/>
    </xf>
    <xf numFmtId="0" fontId="15" fillId="11" borderId="8" xfId="0" applyFont="1" applyFill="1" applyBorder="1" applyAlignment="1">
      <alignment horizontal="center"/>
    </xf>
    <xf numFmtId="0" fontId="0" fillId="11" borderId="9" xfId="0" applyFont="1" applyFill="1" applyBorder="1" applyAlignment="1">
      <alignment horizontal="center"/>
    </xf>
    <xf numFmtId="0" fontId="0" fillId="11" borderId="10" xfId="0" applyFont="1" applyFill="1" applyBorder="1" applyAlignment="1">
      <alignment horizontal="center"/>
    </xf>
    <xf numFmtId="0" fontId="16" fillId="10" borderId="5" xfId="0" applyFont="1" applyFill="1" applyBorder="1" applyAlignment="1">
      <alignment horizontal="center"/>
    </xf>
    <xf numFmtId="0" fontId="15" fillId="12" borderId="2" xfId="0" applyFont="1" applyFill="1" applyBorder="1" applyAlignment="1">
      <alignment horizontal="center"/>
    </xf>
    <xf numFmtId="0" fontId="14" fillId="8" borderId="3" xfId="2" applyFont="1" applyFill="1" applyBorder="1" applyAlignment="1" applyProtection="1">
      <alignment horizontal="center"/>
      <protection locked="0"/>
    </xf>
    <xf numFmtId="0" fontId="14" fillId="7" borderId="3" xfId="2" applyFont="1" applyFill="1" applyBorder="1" applyAlignment="1" applyProtection="1">
      <alignment horizontal="center"/>
      <protection locked="0"/>
    </xf>
    <xf numFmtId="0" fontId="17" fillId="8" borderId="4" xfId="0" applyFont="1" applyFill="1" applyBorder="1"/>
    <xf numFmtId="0" fontId="17" fillId="0" borderId="6" xfId="0" applyFont="1" applyBorder="1" applyAlignment="1">
      <alignment horizontal="center"/>
    </xf>
    <xf numFmtId="3" fontId="14" fillId="7" borderId="3" xfId="2" applyNumberFormat="1" applyFont="1" applyFill="1" applyBorder="1" applyAlignment="1" applyProtection="1">
      <alignment horizontal="center" vertical="center"/>
      <protection locked="0"/>
    </xf>
    <xf numFmtId="0" fontId="17" fillId="0" borderId="2" xfId="0" applyFont="1" applyBorder="1" applyAlignment="1">
      <alignment horizontal="left"/>
    </xf>
    <xf numFmtId="0" fontId="15" fillId="8" borderId="5" xfId="0" applyFont="1" applyFill="1" applyBorder="1" applyAlignment="1">
      <alignment horizontal="left" vertical="center"/>
    </xf>
    <xf numFmtId="0" fontId="14" fillId="8" borderId="12" xfId="2" applyFont="1" applyFill="1" applyBorder="1" applyAlignment="1" applyProtection="1">
      <alignment horizontal="center"/>
      <protection locked="0"/>
    </xf>
    <xf numFmtId="0" fontId="17" fillId="0" borderId="2" xfId="0" applyFont="1" applyBorder="1" applyAlignment="1">
      <alignment horizontal="left" wrapText="1"/>
    </xf>
    <xf numFmtId="0" fontId="17" fillId="8" borderId="13" xfId="0" applyFont="1" applyFill="1" applyBorder="1"/>
    <xf numFmtId="0" fontId="14" fillId="8" borderId="4" xfId="2" applyFont="1" applyFill="1" applyBorder="1" applyAlignment="1">
      <alignment horizontal="center"/>
    </xf>
    <xf numFmtId="0" fontId="14" fillId="8" borderId="6" xfId="0" applyFont="1" applyFill="1" applyBorder="1" applyAlignment="1">
      <alignment horizontal="center"/>
    </xf>
    <xf numFmtId="0" fontId="32" fillId="8" borderId="5" xfId="0" applyFont="1" applyFill="1" applyBorder="1"/>
    <xf numFmtId="0" fontId="32" fillId="8" borderId="2" xfId="0" applyFont="1" applyFill="1" applyBorder="1"/>
    <xf numFmtId="0" fontId="32" fillId="8" borderId="2" xfId="0" applyFont="1" applyFill="1" applyBorder="1" applyAlignment="1">
      <alignment horizontal="left"/>
    </xf>
    <xf numFmtId="0" fontId="33" fillId="9" borderId="2" xfId="0" applyFont="1" applyFill="1" applyBorder="1" applyAlignment="1">
      <alignment vertical="center"/>
    </xf>
    <xf numFmtId="0" fontId="33" fillId="0" borderId="2" xfId="0" applyFont="1" applyFill="1" applyBorder="1" applyAlignment="1"/>
    <xf numFmtId="0" fontId="33" fillId="7" borderId="2" xfId="5" applyFont="1" applyFill="1" applyBorder="1"/>
    <xf numFmtId="0" fontId="33" fillId="0" borderId="2" xfId="0" applyFont="1" applyBorder="1"/>
    <xf numFmtId="0" fontId="33" fillId="0" borderId="2" xfId="0" applyFont="1" applyBorder="1" applyAlignment="1">
      <alignment vertical="center"/>
    </xf>
    <xf numFmtId="0" fontId="33" fillId="7" borderId="2" xfId="3" applyFont="1" applyFill="1" applyBorder="1"/>
    <xf numFmtId="0" fontId="33" fillId="0" borderId="2" xfId="5" applyFont="1" applyBorder="1"/>
    <xf numFmtId="0" fontId="33" fillId="0" borderId="2" xfId="0" applyFont="1" applyBorder="1" applyAlignment="1">
      <alignment horizontal="left"/>
    </xf>
    <xf numFmtId="0" fontId="33" fillId="7" borderId="2" xfId="2" applyFont="1" applyFill="1" applyBorder="1"/>
    <xf numFmtId="0" fontId="33" fillId="0" borderId="2" xfId="0" applyFont="1" applyFill="1" applyBorder="1" applyAlignment="1">
      <alignment vertical="center"/>
    </xf>
    <xf numFmtId="0" fontId="32" fillId="8" borderId="4" xfId="0" applyFont="1" applyFill="1" applyBorder="1"/>
    <xf numFmtId="0" fontId="33" fillId="0" borderId="2" xfId="0" applyFont="1" applyFill="1" applyBorder="1"/>
    <xf numFmtId="0" fontId="33" fillId="0" borderId="2" xfId="0" applyFont="1" applyBorder="1" applyAlignment="1">
      <alignment wrapText="1"/>
    </xf>
    <xf numFmtId="0" fontId="33" fillId="7" borderId="2" xfId="0" applyFont="1" applyFill="1" applyBorder="1" applyAlignment="1">
      <alignment horizontal="left"/>
    </xf>
    <xf numFmtId="2" fontId="17" fillId="0" borderId="5" xfId="0" applyNumberFormat="1" applyFont="1" applyBorder="1" applyAlignment="1">
      <alignment horizontal="center"/>
    </xf>
    <xf numFmtId="0" fontId="15" fillId="8" borderId="4" xfId="0" applyFont="1" applyFill="1" applyBorder="1"/>
    <xf numFmtId="2" fontId="17" fillId="8" borderId="4" xfId="0" applyNumberFormat="1" applyFont="1" applyFill="1" applyBorder="1" applyAlignment="1">
      <alignment horizontal="center"/>
    </xf>
    <xf numFmtId="164" fontId="23" fillId="0" borderId="15" xfId="28" applyFont="1" applyBorder="1" applyAlignment="1">
      <alignment horizontal="center"/>
    </xf>
    <xf numFmtId="164" fontId="23" fillId="0" borderId="16" xfId="28" applyFont="1" applyBorder="1" applyAlignment="1">
      <alignment horizontal="center"/>
    </xf>
    <xf numFmtId="164" fontId="23" fillId="0" borderId="17" xfId="28" applyFont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2" fontId="14" fillId="0" borderId="4" xfId="0" applyNumberFormat="1" applyFont="1" applyBorder="1" applyAlignment="1">
      <alignment horizontal="center"/>
    </xf>
    <xf numFmtId="164" fontId="33" fillId="0" borderId="14" xfId="28" applyFont="1" applyFill="1" applyBorder="1" applyAlignment="1">
      <alignment horizontal="left"/>
    </xf>
    <xf numFmtId="0" fontId="33" fillId="0" borderId="4" xfId="0" applyFont="1" applyFill="1" applyBorder="1" applyAlignment="1">
      <alignment vertical="center"/>
    </xf>
    <xf numFmtId="0" fontId="33" fillId="0" borderId="2" xfId="29" applyFont="1" applyBorder="1" applyAlignment="1">
      <alignment horizontal="left"/>
    </xf>
    <xf numFmtId="0" fontId="33" fillId="0" borderId="2" xfId="29" applyFont="1" applyFill="1" applyBorder="1" applyAlignment="1">
      <alignment horizontal="left"/>
    </xf>
    <xf numFmtId="0" fontId="34" fillId="0" borderId="2" xfId="29" applyFont="1" applyFill="1" applyBorder="1" applyAlignment="1">
      <alignment horizontal="left"/>
    </xf>
    <xf numFmtId="0" fontId="14" fillId="13" borderId="2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left"/>
    </xf>
    <xf numFmtId="0" fontId="17" fillId="7" borderId="6" xfId="0" applyFont="1" applyFill="1" applyBorder="1" applyAlignment="1">
      <alignment horizontal="center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/>
    </xf>
    <xf numFmtId="0" fontId="17" fillId="0" borderId="6" xfId="0" applyFont="1" applyFill="1" applyBorder="1"/>
    <xf numFmtId="0" fontId="14" fillId="7" borderId="2" xfId="12" applyFont="1" applyFill="1" applyBorder="1"/>
    <xf numFmtId="0" fontId="14" fillId="8" borderId="2" xfId="12" applyFont="1" applyFill="1" applyBorder="1" applyAlignment="1">
      <alignment horizontal="center"/>
    </xf>
    <xf numFmtId="0" fontId="14" fillId="7" borderId="2" xfId="0" applyFont="1" applyFill="1" applyBorder="1"/>
    <xf numFmtId="0" fontId="14" fillId="7" borderId="13" xfId="2" applyFont="1" applyFill="1" applyBorder="1" applyAlignment="1" applyProtection="1">
      <alignment horizontal="center"/>
      <protection locked="0"/>
    </xf>
    <xf numFmtId="0" fontId="19" fillId="7" borderId="2" xfId="0" applyFont="1" applyFill="1" applyBorder="1" applyAlignment="1">
      <alignment vertical="center"/>
    </xf>
    <xf numFmtId="0" fontId="14" fillId="7" borderId="6" xfId="3" applyFont="1" applyFill="1" applyBorder="1" applyAlignment="1">
      <alignment horizontal="center"/>
    </xf>
    <xf numFmtId="0" fontId="19" fillId="7" borderId="2" xfId="0" applyFont="1" applyFill="1" applyBorder="1" applyAlignment="1">
      <alignment horizontal="center" vertical="center"/>
    </xf>
    <xf numFmtId="0" fontId="14" fillId="7" borderId="5" xfId="3" applyFont="1" applyFill="1" applyBorder="1"/>
    <xf numFmtId="0" fontId="14" fillId="0" borderId="2" xfId="19" applyFont="1" applyBorder="1" applyAlignment="1">
      <alignment horizontal="left"/>
    </xf>
    <xf numFmtId="0" fontId="14" fillId="0" borderId="2" xfId="19" applyFont="1" applyBorder="1" applyAlignment="1">
      <alignment horizontal="center"/>
    </xf>
    <xf numFmtId="0" fontId="14" fillId="7" borderId="2" xfId="19" applyFont="1" applyFill="1" applyBorder="1" applyAlignment="1">
      <alignment horizontal="center"/>
    </xf>
    <xf numFmtId="164" fontId="17" fillId="0" borderId="2" xfId="26" applyFont="1" applyFill="1" applyBorder="1" applyAlignment="1">
      <alignment horizontal="left"/>
    </xf>
    <xf numFmtId="164" fontId="17" fillId="0" borderId="2" xfId="26" applyFont="1" applyBorder="1" applyAlignment="1">
      <alignment horizontal="center"/>
    </xf>
    <xf numFmtId="164" fontId="19" fillId="0" borderId="2" xfId="27" applyFont="1" applyBorder="1" applyAlignment="1">
      <alignment horizontal="left"/>
    </xf>
    <xf numFmtId="164" fontId="19" fillId="0" borderId="2" xfId="28" applyFont="1" applyBorder="1" applyAlignment="1">
      <alignment horizontal="center"/>
    </xf>
    <xf numFmtId="0" fontId="35" fillId="0" borderId="2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/>
    </xf>
    <xf numFmtId="0" fontId="35" fillId="0" borderId="2" xfId="14" applyFont="1" applyBorder="1" applyAlignment="1">
      <alignment horizontal="center"/>
    </xf>
    <xf numFmtId="0" fontId="35" fillId="0" borderId="2" xfId="0" applyFont="1" applyFill="1" applyBorder="1" applyAlignment="1">
      <alignment horizontal="center"/>
    </xf>
    <xf numFmtId="0" fontId="35" fillId="0" borderId="2" xfId="0" applyFont="1" applyFill="1" applyBorder="1" applyAlignment="1">
      <alignment horizontal="center" vertical="center"/>
    </xf>
    <xf numFmtId="0" fontId="35" fillId="7" borderId="2" xfId="12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2" xfId="0" applyFont="1" applyBorder="1" applyAlignment="1">
      <alignment horizontal="center"/>
    </xf>
    <xf numFmtId="0" fontId="15" fillId="11" borderId="8" xfId="0" applyFont="1" applyFill="1" applyBorder="1" applyAlignment="1">
      <alignment horizontal="center"/>
    </xf>
    <xf numFmtId="0" fontId="0" fillId="11" borderId="9" xfId="0" applyFont="1" applyFill="1" applyBorder="1" applyAlignment="1">
      <alignment horizontal="center"/>
    </xf>
    <xf numFmtId="0" fontId="0" fillId="11" borderId="10" xfId="0" applyFont="1" applyFill="1" applyBorder="1" applyAlignment="1">
      <alignment horizontal="center"/>
    </xf>
    <xf numFmtId="0" fontId="0" fillId="6" borderId="3" xfId="0" applyFont="1" applyFill="1" applyBorder="1" applyAlignment="1">
      <alignment horizontal="center"/>
    </xf>
    <xf numFmtId="0" fontId="0" fillId="6" borderId="7" xfId="0" applyFont="1" applyFill="1" applyBorder="1" applyAlignment="1">
      <alignment horizontal="center"/>
    </xf>
  </cellXfs>
  <cellStyles count="36">
    <cellStyle name="20 % – Zvýraznění2 2" xfId="25"/>
    <cellStyle name="Excel Built-in Comma" xfId="31"/>
    <cellStyle name="Excel Built-in Normal" xfId="28"/>
    <cellStyle name="Heading" xfId="32"/>
    <cellStyle name="Heading1" xfId="33"/>
    <cellStyle name="Chybně" xfId="30" builtinId="27"/>
    <cellStyle name="Chybně 2" xfId="17"/>
    <cellStyle name="Normální" xfId="0" builtinId="0"/>
    <cellStyle name="Normální 10" xfId="16"/>
    <cellStyle name="Normální 11" xfId="18"/>
    <cellStyle name="Normální 12" xfId="20"/>
    <cellStyle name="Normální 13" xfId="29"/>
    <cellStyle name="normální 2" xfId="4"/>
    <cellStyle name="Normální 3" xfId="7"/>
    <cellStyle name="Normální 4" xfId="6"/>
    <cellStyle name="Normální 4 2" xfId="5"/>
    <cellStyle name="Normální 5" xfId="8"/>
    <cellStyle name="Normální 6" xfId="11"/>
    <cellStyle name="Normální 7" xfId="13"/>
    <cellStyle name="Normální 8" xfId="14"/>
    <cellStyle name="Normální 9" xfId="15"/>
    <cellStyle name="Normalny 2" xfId="22"/>
    <cellStyle name="Normalny 2 2" xfId="24"/>
    <cellStyle name="Normalny 2 3" xfId="26"/>
    <cellStyle name="Normalny 3" xfId="27"/>
    <cellStyle name="Normalny 4 2" xfId="21"/>
    <cellStyle name="Normalny 7" xfId="23"/>
    <cellStyle name="Poznámka" xfId="3" builtinId="10"/>
    <cellStyle name="Poznámka 2" xfId="10"/>
    <cellStyle name="Procenta" xfId="1" builtinId="5"/>
    <cellStyle name="Result" xfId="34"/>
    <cellStyle name="Result2" xfId="35"/>
    <cellStyle name="Správně" xfId="2" builtinId="26"/>
    <cellStyle name="Správně 2" xfId="12"/>
    <cellStyle name="Správně 2 2" xfId="9"/>
    <cellStyle name="Style 1" xfId="19"/>
  </cellStyles>
  <dxfs count="0"/>
  <tableStyles count="0" defaultTableStyle="TableStyleMedium2" defaultPivotStyle="PivotStyleLight16"/>
  <colors>
    <mruColors>
      <color rgb="FF00FF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76200</xdr:rowOff>
    </xdr:from>
    <xdr:to>
      <xdr:col>7</xdr:col>
      <xdr:colOff>292793</xdr:colOff>
      <xdr:row>3</xdr:row>
      <xdr:rowOff>58831</xdr:rowOff>
    </xdr:to>
    <xdr:pic>
      <xdr:nvPicPr>
        <xdr:cNvPr id="2" name="Obrázek 2" descr="Logo Sanimat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66700"/>
          <a:ext cx="20478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204507</xdr:colOff>
      <xdr:row>0</xdr:row>
      <xdr:rowOff>34738</xdr:rowOff>
    </xdr:from>
    <xdr:to>
      <xdr:col>0</xdr:col>
      <xdr:colOff>1928532</xdr:colOff>
      <xdr:row>2</xdr:row>
      <xdr:rowOff>110938</xdr:rowOff>
    </xdr:to>
    <xdr:pic>
      <xdr:nvPicPr>
        <xdr:cNvPr id="3" name="Obrázek 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507" y="34738"/>
          <a:ext cx="172402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887"/>
  <sheetViews>
    <sheetView tabSelected="1" zoomScale="85" zoomScaleNormal="85" workbookViewId="0">
      <pane ySplit="4" topLeftCell="A455" activePane="bottomLeft" state="frozen"/>
      <selection pane="bottomLeft" activeCell="A479" sqref="A479"/>
    </sheetView>
  </sheetViews>
  <sheetFormatPr defaultRowHeight="15"/>
  <cols>
    <col min="1" max="1" width="75.42578125" style="143" bestFit="1" customWidth="1"/>
    <col min="2" max="2" width="22.5703125" style="143" bestFit="1" customWidth="1"/>
    <col min="3" max="3" width="21" style="143" bestFit="1" customWidth="1"/>
    <col min="4" max="4" width="10.28515625" style="143" customWidth="1"/>
    <col min="5" max="5" width="12.7109375" style="143" bestFit="1" customWidth="1"/>
    <col min="6" max="6" width="16.28515625" style="143" bestFit="1" customWidth="1"/>
    <col min="7" max="7" width="10.42578125" style="143" customWidth="1"/>
    <col min="8" max="9" width="10.28515625" style="143" customWidth="1"/>
    <col min="10" max="10" width="10.42578125" style="143" customWidth="1"/>
    <col min="11" max="11" width="10.28515625" style="143" customWidth="1"/>
    <col min="12" max="13" width="10.42578125" style="143" customWidth="1"/>
    <col min="14" max="14" width="10.28515625" style="143" customWidth="1"/>
    <col min="15" max="15" width="13.85546875" style="143" customWidth="1"/>
    <col min="16" max="16" width="49.140625" style="143" customWidth="1"/>
    <col min="17" max="18" width="9.140625" style="143"/>
    <col min="19" max="19" width="31.85546875" style="143" customWidth="1"/>
    <col min="20" max="86" width="9.140625" style="143"/>
  </cols>
  <sheetData>
    <row r="1" spans="1:86" s="236" customFormat="1">
      <c r="A1" s="235" t="s">
        <v>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5"/>
      <c r="AP1" s="235"/>
      <c r="AQ1" s="235"/>
      <c r="AR1" s="235"/>
      <c r="AS1" s="235"/>
      <c r="AT1" s="235"/>
      <c r="AU1" s="235"/>
      <c r="AV1" s="235"/>
      <c r="AW1" s="235"/>
      <c r="AX1" s="235"/>
      <c r="AY1" s="235"/>
      <c r="AZ1" s="235"/>
      <c r="BA1" s="235"/>
      <c r="BB1" s="235"/>
      <c r="BC1" s="235"/>
      <c r="BD1" s="235"/>
      <c r="BE1" s="235"/>
      <c r="BF1" s="235"/>
      <c r="BG1" s="235"/>
      <c r="BH1" s="235"/>
      <c r="BI1" s="235"/>
      <c r="BJ1" s="235"/>
      <c r="BK1" s="235"/>
      <c r="BL1" s="235"/>
      <c r="BM1" s="235"/>
      <c r="BN1" s="235"/>
      <c r="BO1" s="235"/>
      <c r="BP1" s="235"/>
      <c r="BQ1" s="235"/>
      <c r="BR1" s="235"/>
      <c r="BS1" s="235"/>
      <c r="BT1" s="235"/>
      <c r="BU1" s="235"/>
      <c r="BV1" s="235"/>
      <c r="BW1" s="235"/>
      <c r="BX1" s="235"/>
      <c r="BY1" s="235"/>
      <c r="BZ1" s="235"/>
      <c r="CA1" s="235"/>
      <c r="CB1" s="235"/>
      <c r="CC1" s="235"/>
      <c r="CD1" s="235"/>
      <c r="CE1" s="235"/>
      <c r="CF1" s="235"/>
      <c r="CG1" s="235"/>
      <c r="CH1" s="235"/>
    </row>
    <row r="2" spans="1:86" s="236" customFormat="1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/>
      <c r="BZ2" s="235"/>
      <c r="CA2" s="235"/>
      <c r="CB2" s="235"/>
      <c r="CC2" s="235"/>
      <c r="CD2" s="235"/>
      <c r="CE2" s="235"/>
      <c r="CF2" s="235"/>
      <c r="CG2" s="235"/>
      <c r="CH2" s="235"/>
    </row>
    <row r="3" spans="1:86" s="236" customForma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5"/>
      <c r="AQ3" s="235"/>
      <c r="AR3" s="235"/>
      <c r="AS3" s="235"/>
      <c r="AT3" s="235"/>
      <c r="AU3" s="235"/>
      <c r="AV3" s="235"/>
      <c r="AW3" s="235"/>
      <c r="AX3" s="235"/>
      <c r="AY3" s="235"/>
      <c r="AZ3" s="235"/>
      <c r="BA3" s="235"/>
      <c r="BB3" s="235"/>
      <c r="BC3" s="235"/>
      <c r="BD3" s="235"/>
      <c r="BE3" s="235"/>
      <c r="BF3" s="235"/>
      <c r="BG3" s="235"/>
      <c r="BH3" s="235"/>
      <c r="BI3" s="235"/>
      <c r="BJ3" s="235"/>
      <c r="BK3" s="235"/>
      <c r="BL3" s="235"/>
      <c r="BM3" s="235"/>
      <c r="BN3" s="235"/>
      <c r="BO3" s="235"/>
      <c r="BP3" s="235"/>
      <c r="BQ3" s="235"/>
      <c r="BR3" s="235"/>
      <c r="BS3" s="235"/>
      <c r="BT3" s="235"/>
      <c r="BU3" s="235"/>
      <c r="BV3" s="235"/>
      <c r="BW3" s="235"/>
      <c r="BX3" s="235"/>
      <c r="BY3" s="235"/>
      <c r="BZ3" s="235"/>
      <c r="CA3" s="235"/>
      <c r="CB3" s="235"/>
      <c r="CC3" s="235"/>
      <c r="CD3" s="235"/>
      <c r="CE3" s="235"/>
      <c r="CF3" s="235"/>
      <c r="CG3" s="235"/>
      <c r="CH3" s="235"/>
    </row>
    <row r="4" spans="1:86">
      <c r="A4" s="237" t="s">
        <v>1</v>
      </c>
      <c r="B4" s="237"/>
      <c r="C4" s="237"/>
      <c r="D4" s="237"/>
      <c r="E4" s="237"/>
      <c r="F4" s="237"/>
      <c r="G4" s="237"/>
      <c r="H4" s="237"/>
      <c r="I4" s="237"/>
      <c r="J4" s="237"/>
      <c r="K4" s="142"/>
      <c r="L4" s="1" t="s">
        <v>0</v>
      </c>
      <c r="M4" s="242" t="s">
        <v>2</v>
      </c>
      <c r="N4" s="243"/>
      <c r="O4" s="155"/>
      <c r="P4" s="142"/>
    </row>
    <row r="5" spans="1:86">
      <c r="A5" s="2"/>
      <c r="B5" s="3"/>
      <c r="C5" s="3"/>
      <c r="D5" s="3"/>
      <c r="E5" s="3"/>
      <c r="F5" s="3"/>
      <c r="G5" s="3"/>
      <c r="H5" s="3"/>
      <c r="I5" s="3"/>
      <c r="J5" s="3"/>
      <c r="K5" s="4"/>
      <c r="L5" s="1"/>
      <c r="M5" s="142"/>
      <c r="N5" s="142"/>
      <c r="O5" s="142"/>
      <c r="P5" s="142"/>
    </row>
    <row r="6" spans="1:86">
      <c r="A6" s="5" t="s">
        <v>3</v>
      </c>
      <c r="B6" s="5" t="s">
        <v>4</v>
      </c>
      <c r="C6" s="103" t="s">
        <v>5</v>
      </c>
      <c r="D6" s="103" t="s">
        <v>6</v>
      </c>
      <c r="E6" s="103" t="s">
        <v>7</v>
      </c>
      <c r="F6" s="103" t="s">
        <v>8</v>
      </c>
      <c r="G6" s="103" t="s">
        <v>9</v>
      </c>
      <c r="H6" s="103" t="s">
        <v>10</v>
      </c>
      <c r="I6" s="103" t="s">
        <v>11</v>
      </c>
      <c r="J6" s="103" t="s">
        <v>12</v>
      </c>
      <c r="K6" s="238" t="s">
        <v>13</v>
      </c>
      <c r="L6" s="238"/>
      <c r="M6" s="238" t="s">
        <v>14</v>
      </c>
      <c r="N6" s="238"/>
      <c r="O6" s="153" t="s">
        <v>15</v>
      </c>
      <c r="P6" s="46" t="s">
        <v>16</v>
      </c>
    </row>
    <row r="7" spans="1:86" ht="15.75" thickBot="1">
      <c r="A7" s="6" t="s">
        <v>17</v>
      </c>
      <c r="B7" s="7" t="s">
        <v>18</v>
      </c>
      <c r="C7" s="8"/>
      <c r="D7" s="8"/>
      <c r="E7" s="7" t="s">
        <v>19</v>
      </c>
      <c r="F7" s="7" t="s">
        <v>20</v>
      </c>
      <c r="G7" s="7" t="s">
        <v>18</v>
      </c>
      <c r="H7" s="7" t="s">
        <v>21</v>
      </c>
      <c r="I7" s="7" t="s">
        <v>22</v>
      </c>
      <c r="J7" s="7" t="s">
        <v>23</v>
      </c>
      <c r="K7" s="7" t="s">
        <v>24</v>
      </c>
      <c r="L7" s="7" t="s">
        <v>25</v>
      </c>
      <c r="M7" s="7" t="s">
        <v>26</v>
      </c>
      <c r="N7" s="7" t="s">
        <v>27</v>
      </c>
      <c r="O7" s="156" t="s">
        <v>28</v>
      </c>
      <c r="P7" s="154"/>
    </row>
    <row r="8" spans="1:86" ht="15.75" thickBot="1">
      <c r="A8" s="239" t="s">
        <v>364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1"/>
      <c r="P8" s="152"/>
    </row>
    <row r="9" spans="1:86" s="97" customFormat="1">
      <c r="A9" s="177" t="s">
        <v>234</v>
      </c>
      <c r="B9" s="62"/>
      <c r="C9" s="62"/>
      <c r="D9" s="62"/>
      <c r="E9" s="62"/>
      <c r="F9" s="62"/>
      <c r="G9" s="62"/>
      <c r="H9" s="62"/>
      <c r="I9" s="62"/>
      <c r="J9" s="62"/>
      <c r="K9" s="62"/>
      <c r="L9" s="63"/>
      <c r="M9" s="64"/>
      <c r="N9" s="64"/>
      <c r="O9" s="149"/>
      <c r="P9" s="145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</row>
    <row r="10" spans="1:86" s="97" customFormat="1">
      <c r="A10" s="185" t="s">
        <v>235</v>
      </c>
      <c r="B10" s="90" t="s">
        <v>236</v>
      </c>
      <c r="C10" s="90" t="s">
        <v>173</v>
      </c>
      <c r="D10" s="100" t="s">
        <v>30</v>
      </c>
      <c r="E10" s="132" t="s">
        <v>31</v>
      </c>
      <c r="F10" s="90" t="s">
        <v>32</v>
      </c>
      <c r="G10" s="135"/>
      <c r="H10" s="138">
        <v>15</v>
      </c>
      <c r="I10" s="125">
        <v>1.5</v>
      </c>
      <c r="J10" s="125">
        <v>67.2</v>
      </c>
      <c r="K10" s="77">
        <v>359</v>
      </c>
      <c r="L10" s="132"/>
      <c r="M10" s="118">
        <f>K10/25.5</f>
        <v>14.078431372549019</v>
      </c>
      <c r="N10" s="118"/>
      <c r="O10" s="124">
        <f>ROUND(K10*(1-$O$4),0)</f>
        <v>359</v>
      </c>
      <c r="P10" s="145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</row>
    <row r="11" spans="1:86" s="97" customFormat="1">
      <c r="A11" s="185" t="s">
        <v>237</v>
      </c>
      <c r="B11" s="90" t="s">
        <v>236</v>
      </c>
      <c r="C11" s="90" t="s">
        <v>173</v>
      </c>
      <c r="D11" s="100" t="s">
        <v>30</v>
      </c>
      <c r="E11" s="132" t="s">
        <v>31</v>
      </c>
      <c r="F11" s="90" t="s">
        <v>32</v>
      </c>
      <c r="G11" s="135"/>
      <c r="H11" s="138">
        <v>15</v>
      </c>
      <c r="I11" s="125">
        <v>1.5</v>
      </c>
      <c r="J11" s="125">
        <v>67.2</v>
      </c>
      <c r="K11" s="77">
        <v>359</v>
      </c>
      <c r="L11" s="132"/>
      <c r="M11" s="118">
        <f>K11/25.5</f>
        <v>14.078431372549019</v>
      </c>
      <c r="N11" s="118"/>
      <c r="O11" s="124">
        <f>ROUND(K11*(1-$O$4),0)</f>
        <v>359</v>
      </c>
      <c r="P11" s="145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3"/>
      <c r="CF11" s="143"/>
      <c r="CG11" s="143"/>
      <c r="CH11" s="143"/>
    </row>
    <row r="12" spans="1:86" s="97" customFormat="1">
      <c r="A12" s="54" t="s">
        <v>238</v>
      </c>
      <c r="B12" s="90" t="s">
        <v>236</v>
      </c>
      <c r="C12" s="90" t="s">
        <v>173</v>
      </c>
      <c r="D12" s="100" t="s">
        <v>30</v>
      </c>
      <c r="E12" s="132" t="s">
        <v>31</v>
      </c>
      <c r="F12" s="90" t="s">
        <v>32</v>
      </c>
      <c r="G12" s="135"/>
      <c r="H12" s="138">
        <v>15</v>
      </c>
      <c r="I12" s="125">
        <v>1.5</v>
      </c>
      <c r="J12" s="125">
        <v>67.2</v>
      </c>
      <c r="K12" s="77">
        <v>399</v>
      </c>
      <c r="L12" s="132"/>
      <c r="M12" s="118">
        <f>K12/25.5</f>
        <v>15.647058823529411</v>
      </c>
      <c r="N12" s="118"/>
      <c r="O12" s="124">
        <f>ROUND(K12*(1-$O$4),0)</f>
        <v>399</v>
      </c>
      <c r="P12" s="145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</row>
    <row r="13" spans="1:86" s="97" customFormat="1">
      <c r="A13" s="52" t="s">
        <v>239</v>
      </c>
      <c r="B13" s="90" t="s">
        <v>236</v>
      </c>
      <c r="C13" s="122" t="s">
        <v>173</v>
      </c>
      <c r="D13" s="100" t="s">
        <v>30</v>
      </c>
      <c r="E13" s="132" t="s">
        <v>31</v>
      </c>
      <c r="F13" s="122" t="s">
        <v>32</v>
      </c>
      <c r="G13" s="135"/>
      <c r="H13" s="138">
        <v>15</v>
      </c>
      <c r="I13" s="125">
        <v>1.5</v>
      </c>
      <c r="J13" s="125">
        <v>67.2</v>
      </c>
      <c r="K13" s="77">
        <v>399</v>
      </c>
      <c r="L13" s="132"/>
      <c r="M13" s="118">
        <f>K13/25.5</f>
        <v>15.647058823529411</v>
      </c>
      <c r="N13" s="118"/>
      <c r="O13" s="124">
        <f>ROUND(K13*(1-$O$4),0)</f>
        <v>399</v>
      </c>
      <c r="P13" s="145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</row>
    <row r="14" spans="1:86" s="97" customFormat="1">
      <c r="A14" s="185" t="s">
        <v>240</v>
      </c>
      <c r="B14" s="90" t="s">
        <v>241</v>
      </c>
      <c r="C14" s="122" t="s">
        <v>228</v>
      </c>
      <c r="D14" s="100" t="s">
        <v>30</v>
      </c>
      <c r="E14" s="132" t="s">
        <v>31</v>
      </c>
      <c r="F14" s="90" t="s">
        <v>32</v>
      </c>
      <c r="G14" s="135"/>
      <c r="H14" s="138">
        <v>17.899999999999999</v>
      </c>
      <c r="I14" s="125">
        <v>1.62</v>
      </c>
      <c r="J14" s="125">
        <v>84.24</v>
      </c>
      <c r="K14" s="77">
        <v>359</v>
      </c>
      <c r="L14" s="132"/>
      <c r="M14" s="118">
        <f>K14/25.5</f>
        <v>14.078431372549019</v>
      </c>
      <c r="N14" s="118"/>
      <c r="O14" s="124">
        <f>ROUND(K14*(1-$O$4),0)</f>
        <v>359</v>
      </c>
      <c r="P14" s="145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3"/>
      <c r="CE14" s="143"/>
      <c r="CF14" s="143"/>
      <c r="CG14" s="143"/>
      <c r="CH14" s="143"/>
    </row>
    <row r="15" spans="1:86" s="97" customFormat="1">
      <c r="A15" s="178" t="s">
        <v>221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31"/>
      <c r="M15" s="117"/>
      <c r="N15" s="117"/>
      <c r="O15" s="140"/>
      <c r="P15" s="145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</row>
    <row r="16" spans="1:86" s="97" customFormat="1">
      <c r="A16" s="180" t="s">
        <v>222</v>
      </c>
      <c r="B16" s="87" t="s">
        <v>223</v>
      </c>
      <c r="C16" s="87" t="s">
        <v>173</v>
      </c>
      <c r="D16" s="100" t="s">
        <v>30</v>
      </c>
      <c r="E16" s="132" t="s">
        <v>31</v>
      </c>
      <c r="F16" s="87" t="s">
        <v>32</v>
      </c>
      <c r="G16" s="58"/>
      <c r="H16" s="138">
        <v>14.41</v>
      </c>
      <c r="I16" s="125">
        <v>1.75</v>
      </c>
      <c r="J16" s="125">
        <v>84</v>
      </c>
      <c r="K16" s="77">
        <v>369</v>
      </c>
      <c r="L16" s="132"/>
      <c r="M16" s="118">
        <f>K16/25.5</f>
        <v>14.470588235294118</v>
      </c>
      <c r="N16" s="118"/>
      <c r="O16" s="124">
        <f>ROUND(K16*(1-$O$4),0)</f>
        <v>369</v>
      </c>
      <c r="P16" s="145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  <c r="BZ16" s="143"/>
      <c r="CA16" s="143"/>
      <c r="CB16" s="143"/>
      <c r="CC16" s="143"/>
      <c r="CD16" s="143"/>
      <c r="CE16" s="143"/>
      <c r="CF16" s="143"/>
      <c r="CG16" s="143"/>
      <c r="CH16" s="143"/>
    </row>
    <row r="17" spans="1:86" s="97" customFormat="1">
      <c r="A17" s="180" t="s">
        <v>224</v>
      </c>
      <c r="B17" s="87" t="s">
        <v>223</v>
      </c>
      <c r="C17" s="87" t="s">
        <v>173</v>
      </c>
      <c r="D17" s="100" t="s">
        <v>30</v>
      </c>
      <c r="E17" s="132" t="s">
        <v>31</v>
      </c>
      <c r="F17" s="87" t="s">
        <v>32</v>
      </c>
      <c r="G17" s="58"/>
      <c r="H17" s="138">
        <v>14.41</v>
      </c>
      <c r="I17" s="125">
        <v>1.75</v>
      </c>
      <c r="J17" s="125">
        <v>84</v>
      </c>
      <c r="K17" s="77">
        <v>369</v>
      </c>
      <c r="L17" s="132"/>
      <c r="M17" s="118">
        <f>K17/25.5</f>
        <v>14.470588235294118</v>
      </c>
      <c r="N17" s="118"/>
      <c r="O17" s="124">
        <f>ROUND(K17*(1-$O$4),0)</f>
        <v>369</v>
      </c>
      <c r="P17" s="145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3"/>
      <c r="CA17" s="143"/>
      <c r="CB17" s="143"/>
      <c r="CC17" s="143"/>
      <c r="CD17" s="143"/>
      <c r="CE17" s="143"/>
      <c r="CF17" s="143"/>
      <c r="CG17" s="143"/>
      <c r="CH17" s="143"/>
    </row>
    <row r="18" spans="1:86" s="97" customFormat="1">
      <c r="A18" s="86" t="s">
        <v>225</v>
      </c>
      <c r="B18" s="87" t="s">
        <v>223</v>
      </c>
      <c r="C18" s="87" t="s">
        <v>173</v>
      </c>
      <c r="D18" s="100" t="s">
        <v>30</v>
      </c>
      <c r="E18" s="132" t="s">
        <v>31</v>
      </c>
      <c r="F18" s="87" t="s">
        <v>32</v>
      </c>
      <c r="G18" s="58"/>
      <c r="H18" s="138">
        <v>14.41</v>
      </c>
      <c r="I18" s="229">
        <v>1.5</v>
      </c>
      <c r="J18" s="125">
        <v>84</v>
      </c>
      <c r="K18" s="77">
        <v>389</v>
      </c>
      <c r="L18" s="132"/>
      <c r="M18" s="118">
        <f>K18/25.5</f>
        <v>15.254901960784315</v>
      </c>
      <c r="N18" s="118"/>
      <c r="O18" s="124">
        <f>ROUND(K18*(1-$O$4),0)</f>
        <v>389</v>
      </c>
      <c r="P18" s="145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  <c r="BZ18" s="143"/>
      <c r="CA18" s="143"/>
      <c r="CB18" s="143"/>
      <c r="CC18" s="143"/>
      <c r="CD18" s="143"/>
      <c r="CE18" s="143"/>
      <c r="CF18" s="143"/>
      <c r="CG18" s="143"/>
      <c r="CH18" s="143"/>
    </row>
    <row r="19" spans="1:86" s="97" customFormat="1">
      <c r="A19" s="86" t="s">
        <v>226</v>
      </c>
      <c r="B19" s="87" t="s">
        <v>227</v>
      </c>
      <c r="C19" s="87" t="s">
        <v>96</v>
      </c>
      <c r="D19" s="100" t="s">
        <v>30</v>
      </c>
      <c r="E19" s="132" t="s">
        <v>31</v>
      </c>
      <c r="F19" s="87" t="s">
        <v>32</v>
      </c>
      <c r="G19" s="58"/>
      <c r="H19" s="138">
        <v>0</v>
      </c>
      <c r="I19" s="125">
        <v>0</v>
      </c>
      <c r="J19" s="125">
        <v>0</v>
      </c>
      <c r="K19" s="58"/>
      <c r="L19" s="36">
        <v>129</v>
      </c>
      <c r="M19" s="118"/>
      <c r="N19" s="118">
        <f>L19/25.5</f>
        <v>5.0588235294117645</v>
      </c>
      <c r="O19" s="59">
        <f>ROUND(L19*(1-$O$4),0)</f>
        <v>129</v>
      </c>
      <c r="P19" s="145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3"/>
      <c r="BS19" s="143"/>
      <c r="BT19" s="143"/>
      <c r="BU19" s="143"/>
      <c r="BV19" s="143"/>
      <c r="BW19" s="143"/>
      <c r="BX19" s="143"/>
      <c r="BY19" s="143"/>
      <c r="BZ19" s="143"/>
      <c r="CA19" s="143"/>
      <c r="CB19" s="143"/>
      <c r="CC19" s="143"/>
      <c r="CD19" s="143"/>
      <c r="CE19" s="143"/>
      <c r="CF19" s="143"/>
      <c r="CG19" s="143"/>
      <c r="CH19" s="143"/>
    </row>
    <row r="20" spans="1:86" s="97" customFormat="1">
      <c r="A20" s="180" t="s">
        <v>224</v>
      </c>
      <c r="B20" s="87" t="s">
        <v>73</v>
      </c>
      <c r="C20" s="87" t="s">
        <v>228</v>
      </c>
      <c r="D20" s="100" t="s">
        <v>30</v>
      </c>
      <c r="E20" s="132" t="s">
        <v>31</v>
      </c>
      <c r="F20" s="87" t="s">
        <v>32</v>
      </c>
      <c r="G20" s="136"/>
      <c r="H20" s="138">
        <v>17.95</v>
      </c>
      <c r="I20" s="125">
        <v>1.42</v>
      </c>
      <c r="J20" s="125">
        <v>73.84</v>
      </c>
      <c r="K20" s="77">
        <v>369</v>
      </c>
      <c r="L20" s="132"/>
      <c r="M20" s="118">
        <f>K20/25.5</f>
        <v>14.470588235294118</v>
      </c>
      <c r="N20" s="118"/>
      <c r="O20" s="124">
        <f>ROUND(K20*(1-$O$4),0)</f>
        <v>369</v>
      </c>
      <c r="P20" s="145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3"/>
      <c r="CG20" s="143"/>
      <c r="CH20" s="143"/>
    </row>
    <row r="21" spans="1:86" s="97" customFormat="1">
      <c r="A21" s="208" t="s">
        <v>822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17"/>
      <c r="N21" s="117"/>
      <c r="O21" s="165"/>
      <c r="P21" s="145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</row>
    <row r="22" spans="1:86" s="97" customFormat="1">
      <c r="A22" s="85" t="s">
        <v>823</v>
      </c>
      <c r="B22" s="119" t="s">
        <v>824</v>
      </c>
      <c r="C22" s="119" t="s">
        <v>113</v>
      </c>
      <c r="D22" s="101" t="s">
        <v>30</v>
      </c>
      <c r="E22" s="130" t="s">
        <v>194</v>
      </c>
      <c r="F22" s="119" t="s">
        <v>32</v>
      </c>
      <c r="G22" s="168">
        <v>0.98</v>
      </c>
      <c r="H22" s="130">
        <v>21.53</v>
      </c>
      <c r="I22" s="132">
        <v>1.44</v>
      </c>
      <c r="J22" s="132">
        <v>43.2</v>
      </c>
      <c r="K22" s="12">
        <v>599</v>
      </c>
      <c r="L22" s="122"/>
      <c r="M22" s="118">
        <f>K22/25.5</f>
        <v>23.490196078431371</v>
      </c>
      <c r="N22" s="118"/>
      <c r="O22" s="124">
        <f>ROUND(K22*(1-$O$4),0)</f>
        <v>599</v>
      </c>
      <c r="P22" s="145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3"/>
      <c r="BM22" s="143"/>
      <c r="BN22" s="143"/>
      <c r="BO22" s="143"/>
      <c r="BP22" s="143"/>
      <c r="BQ22" s="143"/>
      <c r="BR22" s="143"/>
      <c r="BS22" s="143"/>
      <c r="BT22" s="143"/>
      <c r="BU22" s="143"/>
      <c r="BV22" s="143"/>
      <c r="BW22" s="143"/>
      <c r="BX22" s="143"/>
      <c r="BY22" s="143"/>
      <c r="BZ22" s="143"/>
      <c r="CA22" s="143"/>
      <c r="CB22" s="143"/>
      <c r="CC22" s="143"/>
      <c r="CD22" s="143"/>
      <c r="CE22" s="143"/>
      <c r="CF22" s="143"/>
      <c r="CG22" s="143"/>
      <c r="CH22" s="143"/>
    </row>
    <row r="23" spans="1:86" s="97" customFormat="1">
      <c r="A23" s="85" t="s">
        <v>825</v>
      </c>
      <c r="B23" s="119" t="s">
        <v>824</v>
      </c>
      <c r="C23" s="119" t="s">
        <v>113</v>
      </c>
      <c r="D23" s="101" t="s">
        <v>30</v>
      </c>
      <c r="E23" s="130" t="s">
        <v>194</v>
      </c>
      <c r="F23" s="119" t="s">
        <v>32</v>
      </c>
      <c r="G23" s="209">
        <v>0.98</v>
      </c>
      <c r="H23" s="130">
        <v>21.53</v>
      </c>
      <c r="I23" s="17">
        <v>1.44</v>
      </c>
      <c r="J23" s="17">
        <v>43.2</v>
      </c>
      <c r="K23" s="12">
        <v>599</v>
      </c>
      <c r="L23" s="122"/>
      <c r="M23" s="118">
        <f>K23/25.5</f>
        <v>23.490196078431371</v>
      </c>
      <c r="N23" s="118"/>
      <c r="O23" s="124">
        <f>ROUND(K23*(1-$O$4),0)</f>
        <v>599</v>
      </c>
      <c r="P23" s="145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43"/>
      <c r="BG23" s="143"/>
      <c r="BH23" s="143"/>
      <c r="BI23" s="143"/>
      <c r="BJ23" s="143"/>
      <c r="BK23" s="143"/>
      <c r="BL23" s="143"/>
      <c r="BM23" s="143"/>
      <c r="BN23" s="143"/>
      <c r="BO23" s="143"/>
      <c r="BP23" s="143"/>
      <c r="BQ23" s="143"/>
      <c r="BR23" s="143"/>
      <c r="BS23" s="143"/>
      <c r="BT23" s="143"/>
      <c r="BU23" s="143"/>
      <c r="BV23" s="143"/>
      <c r="BW23" s="143"/>
      <c r="BX23" s="143"/>
      <c r="BY23" s="143"/>
      <c r="BZ23" s="143"/>
      <c r="CA23" s="143"/>
      <c r="CB23" s="143"/>
      <c r="CC23" s="143"/>
      <c r="CD23" s="143"/>
      <c r="CE23" s="143"/>
      <c r="CF23" s="143"/>
      <c r="CG23" s="143"/>
      <c r="CH23" s="143"/>
    </row>
    <row r="24" spans="1:86" s="97" customFormat="1">
      <c r="A24" s="85" t="s">
        <v>823</v>
      </c>
      <c r="B24" s="119" t="s">
        <v>826</v>
      </c>
      <c r="C24" s="119" t="s">
        <v>113</v>
      </c>
      <c r="D24" s="101" t="s">
        <v>30</v>
      </c>
      <c r="E24" s="130" t="s">
        <v>194</v>
      </c>
      <c r="F24" s="119" t="s">
        <v>32</v>
      </c>
      <c r="G24" s="210">
        <v>0.98</v>
      </c>
      <c r="H24" s="130">
        <v>21.53</v>
      </c>
      <c r="I24" s="229">
        <v>1.08</v>
      </c>
      <c r="J24" s="130">
        <v>46.08</v>
      </c>
      <c r="K24" s="12">
        <v>599</v>
      </c>
      <c r="L24" s="122"/>
      <c r="M24" s="118">
        <f>K24/25.5</f>
        <v>23.490196078431371</v>
      </c>
      <c r="N24" s="118"/>
      <c r="O24" s="124">
        <f>ROUND(K24*(1-$O$4),0)</f>
        <v>599</v>
      </c>
      <c r="P24" s="145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43"/>
      <c r="BS24" s="143"/>
      <c r="BT24" s="143"/>
      <c r="BU24" s="143"/>
      <c r="BV24" s="143"/>
      <c r="BW24" s="143"/>
      <c r="BX24" s="143"/>
      <c r="BY24" s="143"/>
      <c r="BZ24" s="143"/>
      <c r="CA24" s="143"/>
      <c r="CB24" s="143"/>
      <c r="CC24" s="143"/>
      <c r="CD24" s="143"/>
      <c r="CE24" s="143"/>
      <c r="CF24" s="143"/>
      <c r="CG24" s="143"/>
      <c r="CH24" s="143"/>
    </row>
    <row r="25" spans="1:86" s="97" customFormat="1">
      <c r="A25" s="85" t="s">
        <v>825</v>
      </c>
      <c r="B25" s="119" t="s">
        <v>826</v>
      </c>
      <c r="C25" s="119" t="s">
        <v>113</v>
      </c>
      <c r="D25" s="101" t="s">
        <v>30</v>
      </c>
      <c r="E25" s="130" t="s">
        <v>194</v>
      </c>
      <c r="F25" s="119" t="s">
        <v>32</v>
      </c>
      <c r="G25" s="211">
        <v>0.98</v>
      </c>
      <c r="H25" s="130">
        <v>21.53</v>
      </c>
      <c r="I25" s="233">
        <v>1.08</v>
      </c>
      <c r="J25" s="58">
        <v>46.08</v>
      </c>
      <c r="K25" s="12">
        <v>599</v>
      </c>
      <c r="L25" s="122"/>
      <c r="M25" s="118">
        <f>K25/25.5</f>
        <v>23.490196078431371</v>
      </c>
      <c r="N25" s="118"/>
      <c r="O25" s="124">
        <f>ROUND(K25*(1-$O$4),0)</f>
        <v>599</v>
      </c>
      <c r="P25" s="145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  <c r="BA25" s="143"/>
      <c r="BB25" s="143"/>
      <c r="BC25" s="143"/>
      <c r="BD25" s="143"/>
      <c r="BE25" s="143"/>
      <c r="BF25" s="143"/>
      <c r="BG25" s="143"/>
      <c r="BH25" s="143"/>
      <c r="BI25" s="143"/>
      <c r="BJ25" s="143"/>
      <c r="BK25" s="143"/>
      <c r="BL25" s="143"/>
      <c r="BM25" s="143"/>
      <c r="BN25" s="143"/>
      <c r="BO25" s="143"/>
      <c r="BP25" s="143"/>
      <c r="BQ25" s="143"/>
      <c r="BR25" s="143"/>
      <c r="BS25" s="143"/>
      <c r="BT25" s="143"/>
      <c r="BU25" s="143"/>
      <c r="BV25" s="143"/>
      <c r="BW25" s="143"/>
      <c r="BX25" s="143"/>
      <c r="BY25" s="143"/>
      <c r="BZ25" s="143"/>
      <c r="CA25" s="143"/>
      <c r="CB25" s="143"/>
      <c r="CC25" s="143"/>
      <c r="CD25" s="143"/>
      <c r="CE25" s="143"/>
      <c r="CF25" s="143"/>
      <c r="CG25" s="143"/>
      <c r="CH25" s="143"/>
    </row>
    <row r="26" spans="1:86" s="97" customFormat="1">
      <c r="A26" s="89" t="s">
        <v>324</v>
      </c>
      <c r="B26" s="132" t="s">
        <v>44</v>
      </c>
      <c r="C26" s="132" t="s">
        <v>34</v>
      </c>
      <c r="D26" s="66" t="s">
        <v>74</v>
      </c>
      <c r="E26" s="132" t="s">
        <v>31</v>
      </c>
      <c r="F26" s="132" t="s">
        <v>32</v>
      </c>
      <c r="G26" s="132"/>
      <c r="H26" s="132"/>
      <c r="I26" s="132"/>
      <c r="J26" s="132"/>
      <c r="K26" s="132"/>
      <c r="L26" s="131">
        <v>199</v>
      </c>
      <c r="M26" s="118"/>
      <c r="N26" s="118">
        <f>L26/25.5</f>
        <v>7.8039215686274508</v>
      </c>
      <c r="O26" s="166">
        <f>ROUND(L26*(1-$O$4),0)</f>
        <v>199</v>
      </c>
      <c r="P26" s="145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43"/>
      <c r="BS26" s="143"/>
      <c r="BT26" s="143"/>
      <c r="BU26" s="143"/>
      <c r="BV26" s="143"/>
      <c r="BW26" s="143"/>
      <c r="BX26" s="143"/>
      <c r="BY26" s="143"/>
      <c r="BZ26" s="143"/>
      <c r="CA26" s="143"/>
      <c r="CB26" s="143"/>
      <c r="CC26" s="143"/>
      <c r="CD26" s="143"/>
      <c r="CE26" s="143"/>
      <c r="CF26" s="143"/>
      <c r="CG26" s="143"/>
      <c r="CH26" s="143"/>
    </row>
    <row r="27" spans="1:86" s="97" customFormat="1">
      <c r="A27" s="89" t="s">
        <v>827</v>
      </c>
      <c r="B27" s="132" t="s">
        <v>773</v>
      </c>
      <c r="C27" s="132" t="s">
        <v>38</v>
      </c>
      <c r="D27" s="137" t="s">
        <v>74</v>
      </c>
      <c r="E27" s="132" t="s">
        <v>70</v>
      </c>
      <c r="F27" s="132" t="s">
        <v>32</v>
      </c>
      <c r="G27" s="132"/>
      <c r="H27" s="132">
        <v>25.87</v>
      </c>
      <c r="I27" s="132">
        <v>1.1399999999999999</v>
      </c>
      <c r="J27" s="132">
        <v>41.04</v>
      </c>
      <c r="K27" s="12">
        <v>890</v>
      </c>
      <c r="L27" s="122"/>
      <c r="M27" s="118">
        <f>K27/25.5</f>
        <v>34.901960784313722</v>
      </c>
      <c r="N27" s="118"/>
      <c r="O27" s="124">
        <f>ROUND(K27*(1-$O$4),0)</f>
        <v>890</v>
      </c>
      <c r="P27" s="145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43"/>
      <c r="BG27" s="143"/>
      <c r="BH27" s="143"/>
      <c r="BI27" s="143"/>
      <c r="BJ27" s="143"/>
      <c r="BK27" s="143"/>
      <c r="BL27" s="143"/>
      <c r="BM27" s="143"/>
      <c r="BN27" s="143"/>
      <c r="BO27" s="143"/>
      <c r="BP27" s="143"/>
      <c r="BQ27" s="143"/>
      <c r="BR27" s="143"/>
      <c r="BS27" s="143"/>
      <c r="BT27" s="143"/>
      <c r="BU27" s="143"/>
      <c r="BV27" s="143"/>
      <c r="BW27" s="143"/>
      <c r="BX27" s="143"/>
      <c r="BY27" s="143"/>
      <c r="BZ27" s="143"/>
      <c r="CA27" s="143"/>
      <c r="CB27" s="143"/>
      <c r="CC27" s="143"/>
      <c r="CD27" s="143"/>
      <c r="CE27" s="143"/>
      <c r="CF27" s="143"/>
      <c r="CG27" s="143"/>
      <c r="CH27" s="143"/>
    </row>
    <row r="28" spans="1:86" s="97" customFormat="1">
      <c r="A28" s="195" t="s">
        <v>745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17"/>
      <c r="N28" s="117"/>
      <c r="O28" s="121"/>
      <c r="P28" s="145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3"/>
      <c r="BF28" s="143"/>
      <c r="BG28" s="143"/>
      <c r="BH28" s="143"/>
      <c r="BI28" s="143"/>
      <c r="BJ28" s="143"/>
      <c r="BK28" s="143"/>
      <c r="BL28" s="143"/>
      <c r="BM28" s="143"/>
      <c r="BN28" s="143"/>
      <c r="BO28" s="143"/>
      <c r="BP28" s="143"/>
      <c r="BQ28" s="143"/>
      <c r="BR28" s="143"/>
      <c r="BS28" s="143"/>
      <c r="BT28" s="143"/>
      <c r="BU28" s="143"/>
      <c r="BV28" s="143"/>
      <c r="BW28" s="143"/>
      <c r="BX28" s="143"/>
      <c r="BY28" s="143"/>
      <c r="BZ28" s="143"/>
      <c r="CA28" s="143"/>
      <c r="CB28" s="143"/>
      <c r="CC28" s="143"/>
      <c r="CD28" s="143"/>
      <c r="CE28" s="143"/>
      <c r="CF28" s="143"/>
      <c r="CG28" s="143"/>
      <c r="CH28" s="143"/>
    </row>
    <row r="29" spans="1:86" s="97" customFormat="1">
      <c r="A29" s="84" t="s">
        <v>746</v>
      </c>
      <c r="B29" s="132" t="s">
        <v>747</v>
      </c>
      <c r="C29" s="132" t="s">
        <v>173</v>
      </c>
      <c r="D29" s="102" t="s">
        <v>604</v>
      </c>
      <c r="E29" s="138" t="s">
        <v>582</v>
      </c>
      <c r="F29" s="132" t="s">
        <v>32</v>
      </c>
      <c r="G29" s="132">
        <v>0.85</v>
      </c>
      <c r="H29" s="132">
        <v>14.13</v>
      </c>
      <c r="I29" s="130">
        <v>1.46</v>
      </c>
      <c r="J29" s="130">
        <v>46.72</v>
      </c>
      <c r="K29" s="12">
        <v>595</v>
      </c>
      <c r="L29" s="122"/>
      <c r="M29" s="118">
        <f>K29/25.5</f>
        <v>23.333333333333332</v>
      </c>
      <c r="N29" s="118"/>
      <c r="O29" s="124">
        <f>ROUND(K29*(1-$O$4),0)</f>
        <v>595</v>
      </c>
      <c r="P29" s="145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  <c r="BM29" s="143"/>
      <c r="BN29" s="143"/>
      <c r="BO29" s="143"/>
      <c r="BP29" s="143"/>
      <c r="BQ29" s="143"/>
      <c r="BR29" s="143"/>
      <c r="BS29" s="143"/>
      <c r="BT29" s="143"/>
      <c r="BU29" s="143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3"/>
      <c r="CG29" s="143"/>
      <c r="CH29" s="143"/>
    </row>
    <row r="30" spans="1:86" s="97" customFormat="1">
      <c r="A30" s="84" t="s">
        <v>748</v>
      </c>
      <c r="B30" s="132" t="s">
        <v>747</v>
      </c>
      <c r="C30" s="132" t="s">
        <v>173</v>
      </c>
      <c r="D30" s="102" t="s">
        <v>604</v>
      </c>
      <c r="E30" s="138" t="s">
        <v>582</v>
      </c>
      <c r="F30" s="132" t="s">
        <v>32</v>
      </c>
      <c r="G30" s="132">
        <v>0.85</v>
      </c>
      <c r="H30" s="132">
        <v>14.13</v>
      </c>
      <c r="I30" s="130">
        <v>1.46</v>
      </c>
      <c r="J30" s="130">
        <v>46.72</v>
      </c>
      <c r="K30" s="12">
        <v>595</v>
      </c>
      <c r="L30" s="122"/>
      <c r="M30" s="118">
        <f>K30/25.5</f>
        <v>23.333333333333332</v>
      </c>
      <c r="N30" s="118"/>
      <c r="O30" s="124">
        <f>ROUND(K30*(1-$O$4),0)</f>
        <v>595</v>
      </c>
      <c r="P30" s="145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43"/>
      <c r="BC30" s="143"/>
      <c r="BD30" s="143"/>
      <c r="BE30" s="143"/>
      <c r="BF30" s="143"/>
      <c r="BG30" s="143"/>
      <c r="BH30" s="143"/>
      <c r="BI30" s="143"/>
      <c r="BJ30" s="143"/>
      <c r="BK30" s="143"/>
      <c r="BL30" s="143"/>
      <c r="BM30" s="143"/>
      <c r="BN30" s="143"/>
      <c r="BO30" s="143"/>
      <c r="BP30" s="143"/>
      <c r="BQ30" s="143"/>
      <c r="BR30" s="143"/>
      <c r="BS30" s="143"/>
      <c r="BT30" s="143"/>
      <c r="BU30" s="143"/>
      <c r="BV30" s="143"/>
      <c r="BW30" s="143"/>
      <c r="BX30" s="143"/>
      <c r="BY30" s="143"/>
      <c r="BZ30" s="143"/>
      <c r="CA30" s="143"/>
      <c r="CB30" s="143"/>
      <c r="CC30" s="143"/>
      <c r="CD30" s="143"/>
      <c r="CE30" s="143"/>
      <c r="CF30" s="143"/>
      <c r="CG30" s="143"/>
      <c r="CH30" s="143"/>
    </row>
    <row r="31" spans="1:86" s="97" customFormat="1">
      <c r="A31" s="84" t="s">
        <v>749</v>
      </c>
      <c r="B31" s="132" t="s">
        <v>747</v>
      </c>
      <c r="C31" s="132" t="s">
        <v>173</v>
      </c>
      <c r="D31" s="102" t="s">
        <v>604</v>
      </c>
      <c r="E31" s="138" t="s">
        <v>582</v>
      </c>
      <c r="F31" s="132" t="s">
        <v>32</v>
      </c>
      <c r="G31" s="132">
        <v>0.85</v>
      </c>
      <c r="H31" s="132">
        <v>14.13</v>
      </c>
      <c r="I31" s="130">
        <v>1.46</v>
      </c>
      <c r="J31" s="130">
        <v>46.72</v>
      </c>
      <c r="K31" s="12">
        <v>595</v>
      </c>
      <c r="L31" s="122"/>
      <c r="M31" s="118">
        <f>K31/25.5</f>
        <v>23.333333333333332</v>
      </c>
      <c r="N31" s="118"/>
      <c r="O31" s="124">
        <f>ROUND(K31*(1-$O$4),0)</f>
        <v>595</v>
      </c>
      <c r="P31" s="145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3"/>
      <c r="BC31" s="143"/>
      <c r="BD31" s="143"/>
      <c r="BE31" s="143"/>
      <c r="BF31" s="143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143"/>
      <c r="BS31" s="143"/>
      <c r="BT31" s="143"/>
      <c r="BU31" s="143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3"/>
      <c r="CG31" s="143"/>
      <c r="CH31" s="143"/>
    </row>
    <row r="32" spans="1:86" s="97" customFormat="1">
      <c r="A32" s="84" t="s">
        <v>750</v>
      </c>
      <c r="B32" s="132" t="s">
        <v>747</v>
      </c>
      <c r="C32" s="132" t="s">
        <v>157</v>
      </c>
      <c r="D32" s="102" t="s">
        <v>604</v>
      </c>
      <c r="E32" s="138" t="s">
        <v>582</v>
      </c>
      <c r="F32" s="132" t="s">
        <v>32</v>
      </c>
      <c r="G32" s="132">
        <v>0.85</v>
      </c>
      <c r="H32" s="132">
        <v>2.54</v>
      </c>
      <c r="I32" s="130" t="s">
        <v>0</v>
      </c>
      <c r="J32" s="132"/>
      <c r="K32" s="89"/>
      <c r="L32" s="133">
        <v>395</v>
      </c>
      <c r="M32" s="118"/>
      <c r="N32" s="118">
        <f>L32/25.5</f>
        <v>15.490196078431373</v>
      </c>
      <c r="O32" s="124">
        <f>ROUND(L32*(1-$O$4),0)</f>
        <v>395</v>
      </c>
      <c r="P32" s="145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</row>
    <row r="33" spans="1:86" s="97" customFormat="1">
      <c r="A33" s="84" t="s">
        <v>751</v>
      </c>
      <c r="B33" s="132" t="s">
        <v>752</v>
      </c>
      <c r="C33" s="132" t="s">
        <v>78</v>
      </c>
      <c r="D33" s="102" t="s">
        <v>604</v>
      </c>
      <c r="E33" s="138" t="s">
        <v>582</v>
      </c>
      <c r="F33" s="132" t="s">
        <v>32</v>
      </c>
      <c r="G33" s="132">
        <v>0.85</v>
      </c>
      <c r="H33" s="132">
        <v>0.42</v>
      </c>
      <c r="I33" s="130" t="s">
        <v>0</v>
      </c>
      <c r="J33" s="132"/>
      <c r="K33" s="89"/>
      <c r="L33" s="133">
        <v>165</v>
      </c>
      <c r="M33" s="118"/>
      <c r="N33" s="118">
        <f>L33/25.5</f>
        <v>6.4705882352941178</v>
      </c>
      <c r="O33" s="124">
        <f>ROUND(L33*(1-$O$4),0)</f>
        <v>165</v>
      </c>
      <c r="P33" s="145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3"/>
      <c r="BF33" s="143"/>
      <c r="BG33" s="143"/>
      <c r="BH33" s="143"/>
      <c r="BI33" s="143"/>
      <c r="BJ33" s="143"/>
      <c r="BK33" s="143"/>
      <c r="BL33" s="143"/>
      <c r="BM33" s="143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</row>
    <row r="34" spans="1:86" s="97" customFormat="1">
      <c r="A34" s="84" t="s">
        <v>753</v>
      </c>
      <c r="B34" s="132" t="s">
        <v>754</v>
      </c>
      <c r="C34" s="132" t="s">
        <v>304</v>
      </c>
      <c r="D34" s="102" t="s">
        <v>604</v>
      </c>
      <c r="E34" s="138" t="s">
        <v>582</v>
      </c>
      <c r="F34" s="132" t="s">
        <v>32</v>
      </c>
      <c r="G34" s="132">
        <v>0.85</v>
      </c>
      <c r="H34" s="132">
        <v>1.28</v>
      </c>
      <c r="I34" s="130" t="s">
        <v>0</v>
      </c>
      <c r="J34" s="132"/>
      <c r="K34" s="89"/>
      <c r="L34" s="133">
        <v>459</v>
      </c>
      <c r="M34" s="118"/>
      <c r="N34" s="118">
        <f>L34/25.5</f>
        <v>18</v>
      </c>
      <c r="O34" s="124">
        <f>ROUND(L34*(1-$O$4),0)</f>
        <v>459</v>
      </c>
      <c r="P34" s="145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3"/>
      <c r="BC34" s="143"/>
      <c r="BD34" s="143"/>
      <c r="BE34" s="143"/>
      <c r="BF34" s="143"/>
      <c r="BG34" s="143"/>
      <c r="BH34" s="143"/>
      <c r="BI34" s="143"/>
      <c r="BJ34" s="143"/>
      <c r="BK34" s="143"/>
      <c r="BL34" s="143"/>
      <c r="BM34" s="143"/>
      <c r="BN34" s="143"/>
      <c r="BO34" s="143"/>
      <c r="BP34" s="143"/>
      <c r="BQ34" s="143"/>
      <c r="BR34" s="143"/>
      <c r="BS34" s="143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3"/>
      <c r="CE34" s="143"/>
      <c r="CF34" s="143"/>
      <c r="CG34" s="143"/>
      <c r="CH34" s="143"/>
    </row>
    <row r="35" spans="1:86" s="97" customFormat="1">
      <c r="A35" s="84" t="s">
        <v>755</v>
      </c>
      <c r="B35" s="132" t="s">
        <v>756</v>
      </c>
      <c r="C35" s="132" t="s">
        <v>212</v>
      </c>
      <c r="D35" s="102" t="s">
        <v>604</v>
      </c>
      <c r="E35" s="138" t="s">
        <v>582</v>
      </c>
      <c r="F35" s="132" t="s">
        <v>32</v>
      </c>
      <c r="G35" s="132">
        <v>0.75</v>
      </c>
      <c r="H35" s="132">
        <v>16.399999999999999</v>
      </c>
      <c r="I35" s="130">
        <v>1</v>
      </c>
      <c r="J35" s="130">
        <v>68</v>
      </c>
      <c r="K35" s="12">
        <v>549</v>
      </c>
      <c r="L35" s="122"/>
      <c r="M35" s="118">
        <f>K35/25.5</f>
        <v>21.529411764705884</v>
      </c>
      <c r="N35" s="118"/>
      <c r="O35" s="124">
        <f>ROUND(K35*(1-$O$4),0)</f>
        <v>549</v>
      </c>
      <c r="P35" s="145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3"/>
      <c r="BE35" s="143"/>
      <c r="BF35" s="143"/>
      <c r="BG35" s="143"/>
      <c r="BH35" s="143"/>
      <c r="BI35" s="143"/>
      <c r="BJ35" s="143"/>
      <c r="BK35" s="143"/>
      <c r="BL35" s="143"/>
      <c r="BM35" s="143"/>
      <c r="BN35" s="143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3"/>
      <c r="CG35" s="143"/>
      <c r="CH35" s="143"/>
    </row>
    <row r="36" spans="1:86" s="97" customFormat="1">
      <c r="A36" s="84" t="s">
        <v>748</v>
      </c>
      <c r="B36" s="132" t="s">
        <v>756</v>
      </c>
      <c r="C36" s="132" t="s">
        <v>212</v>
      </c>
      <c r="D36" s="102" t="s">
        <v>604</v>
      </c>
      <c r="E36" s="138" t="s">
        <v>582</v>
      </c>
      <c r="F36" s="132" t="s">
        <v>32</v>
      </c>
      <c r="G36" s="132">
        <v>0.75</v>
      </c>
      <c r="H36" s="132">
        <v>16.399999999999999</v>
      </c>
      <c r="I36" s="130">
        <v>1</v>
      </c>
      <c r="J36" s="130">
        <v>68</v>
      </c>
      <c r="K36" s="12">
        <v>549</v>
      </c>
      <c r="L36" s="122"/>
      <c r="M36" s="118">
        <f>K36/25.5</f>
        <v>21.529411764705884</v>
      </c>
      <c r="N36" s="118"/>
      <c r="O36" s="124">
        <f>ROUND(K36*(1-$O$4),0)</f>
        <v>549</v>
      </c>
      <c r="P36" s="145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3"/>
      <c r="BC36" s="143"/>
      <c r="BD36" s="143"/>
      <c r="BE36" s="143"/>
      <c r="BF36" s="143"/>
      <c r="BG36" s="143"/>
      <c r="BH36" s="143"/>
      <c r="BI36" s="143"/>
      <c r="BJ36" s="143"/>
      <c r="BK36" s="143"/>
      <c r="BL36" s="143"/>
      <c r="BM36" s="143"/>
      <c r="BN36" s="143"/>
      <c r="BO36" s="143"/>
      <c r="BP36" s="143"/>
      <c r="BQ36" s="143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3"/>
      <c r="CE36" s="143"/>
      <c r="CF36" s="143"/>
      <c r="CG36" s="143"/>
      <c r="CH36" s="143"/>
    </row>
    <row r="37" spans="1:86" s="97" customFormat="1">
      <c r="A37" s="84" t="s">
        <v>757</v>
      </c>
      <c r="B37" s="132" t="s">
        <v>756</v>
      </c>
      <c r="C37" s="132" t="s">
        <v>212</v>
      </c>
      <c r="D37" s="102" t="s">
        <v>604</v>
      </c>
      <c r="E37" s="138" t="s">
        <v>582</v>
      </c>
      <c r="F37" s="132" t="s">
        <v>32</v>
      </c>
      <c r="G37" s="132">
        <v>0.75</v>
      </c>
      <c r="H37" s="132">
        <v>16.399999999999999</v>
      </c>
      <c r="I37" s="130">
        <v>1</v>
      </c>
      <c r="J37" s="130">
        <v>68</v>
      </c>
      <c r="K37" s="12">
        <v>549</v>
      </c>
      <c r="L37" s="122"/>
      <c r="M37" s="118">
        <f>K37/25.5</f>
        <v>21.529411764705884</v>
      </c>
      <c r="N37" s="118"/>
      <c r="O37" s="124">
        <f>ROUND(K37*(1-$O$4),0)</f>
        <v>549</v>
      </c>
      <c r="P37" s="145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3"/>
      <c r="BB37" s="143"/>
      <c r="BC37" s="143"/>
      <c r="BD37" s="143"/>
      <c r="BE37" s="143"/>
      <c r="BF37" s="143"/>
      <c r="BG37" s="143"/>
      <c r="BH37" s="143"/>
      <c r="BI37" s="143"/>
      <c r="BJ37" s="143"/>
      <c r="BK37" s="143"/>
      <c r="BL37" s="143"/>
      <c r="BM37" s="143"/>
      <c r="BN37" s="143"/>
      <c r="BO37" s="143"/>
      <c r="BP37" s="143"/>
      <c r="BQ37" s="143"/>
      <c r="BR37" s="143"/>
      <c r="BS37" s="143"/>
      <c r="BT37" s="143"/>
      <c r="BU37" s="143"/>
      <c r="BV37" s="143"/>
      <c r="BW37" s="143"/>
      <c r="BX37" s="143"/>
      <c r="BY37" s="143"/>
      <c r="BZ37" s="143"/>
      <c r="CA37" s="143"/>
      <c r="CB37" s="143"/>
      <c r="CC37" s="143"/>
      <c r="CD37" s="143"/>
      <c r="CE37" s="143"/>
      <c r="CF37" s="143"/>
      <c r="CG37" s="143"/>
      <c r="CH37" s="143"/>
    </row>
    <row r="38" spans="1:86" s="97" customFormat="1">
      <c r="A38" s="178" t="s">
        <v>407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31"/>
      <c r="M38" s="117"/>
      <c r="N38" s="117"/>
      <c r="O38" s="140"/>
      <c r="P38" s="145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43"/>
      <c r="BE38" s="143"/>
      <c r="BF38" s="143"/>
      <c r="BG38" s="143"/>
      <c r="BH38" s="143"/>
      <c r="BI38" s="143"/>
      <c r="BJ38" s="143"/>
      <c r="BK38" s="143"/>
      <c r="BL38" s="143"/>
      <c r="BM38" s="143"/>
      <c r="BN38" s="143"/>
      <c r="BO38" s="143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43"/>
      <c r="CC38" s="143"/>
      <c r="CD38" s="143"/>
      <c r="CE38" s="143"/>
      <c r="CF38" s="143"/>
      <c r="CG38" s="143"/>
      <c r="CH38" s="143"/>
    </row>
    <row r="39" spans="1:86" s="97" customFormat="1">
      <c r="A39" s="183" t="s">
        <v>365</v>
      </c>
      <c r="B39" s="132" t="s">
        <v>75</v>
      </c>
      <c r="C39" s="132" t="s">
        <v>69</v>
      </c>
      <c r="D39" s="120" t="s">
        <v>30</v>
      </c>
      <c r="E39" s="132" t="s">
        <v>31</v>
      </c>
      <c r="F39" s="132" t="s">
        <v>32</v>
      </c>
      <c r="G39" s="132"/>
      <c r="H39" s="132"/>
      <c r="I39" s="132">
        <v>1.62</v>
      </c>
      <c r="J39" s="132">
        <v>66.8</v>
      </c>
      <c r="K39" s="131">
        <v>339</v>
      </c>
      <c r="L39" s="132"/>
      <c r="M39" s="118">
        <f>K39/25.5</f>
        <v>13.294117647058824</v>
      </c>
      <c r="N39" s="118"/>
      <c r="O39" s="124">
        <f>ROUND(K39*(1-$O$4),0)</f>
        <v>339</v>
      </c>
      <c r="P39" s="145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3"/>
      <c r="BB39" s="143"/>
      <c r="BC39" s="143"/>
      <c r="BD39" s="143"/>
      <c r="BE39" s="143"/>
      <c r="BF39" s="143"/>
      <c r="BG39" s="143"/>
      <c r="BH39" s="143"/>
      <c r="BI39" s="143"/>
      <c r="BJ39" s="143"/>
      <c r="BK39" s="143"/>
      <c r="BL39" s="143"/>
      <c r="BM39" s="143"/>
      <c r="BN39" s="143"/>
      <c r="BO39" s="143"/>
      <c r="BP39" s="143"/>
      <c r="BQ39" s="143"/>
      <c r="BR39" s="143"/>
      <c r="BS39" s="143"/>
      <c r="BT39" s="143"/>
      <c r="BU39" s="143"/>
      <c r="BV39" s="143"/>
      <c r="BW39" s="143"/>
      <c r="BX39" s="143"/>
      <c r="BY39" s="143"/>
      <c r="BZ39" s="143"/>
      <c r="CA39" s="143"/>
      <c r="CB39" s="143"/>
      <c r="CC39" s="143"/>
      <c r="CD39" s="143"/>
      <c r="CE39" s="143"/>
      <c r="CF39" s="143"/>
      <c r="CG39" s="143"/>
      <c r="CH39" s="143"/>
    </row>
    <row r="40" spans="1:86" s="97" customFormat="1">
      <c r="A40" s="89" t="s">
        <v>366</v>
      </c>
      <c r="B40" s="132" t="s">
        <v>75</v>
      </c>
      <c r="C40" s="132" t="s">
        <v>69</v>
      </c>
      <c r="D40" s="120" t="s">
        <v>30</v>
      </c>
      <c r="E40" s="132" t="s">
        <v>31</v>
      </c>
      <c r="F40" s="132" t="s">
        <v>32</v>
      </c>
      <c r="G40" s="132"/>
      <c r="H40" s="132"/>
      <c r="I40" s="132">
        <v>1.62</v>
      </c>
      <c r="J40" s="132">
        <v>66.8</v>
      </c>
      <c r="K40" s="131">
        <v>339</v>
      </c>
      <c r="L40" s="132"/>
      <c r="M40" s="118">
        <f>K40/25.5</f>
        <v>13.294117647058824</v>
      </c>
      <c r="N40" s="118"/>
      <c r="O40" s="124">
        <f>ROUND(K40*(1-$O$4),0)</f>
        <v>339</v>
      </c>
      <c r="P40" s="145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3"/>
      <c r="BB40" s="143"/>
      <c r="BC40" s="143"/>
      <c r="BD40" s="143"/>
      <c r="BE40" s="143"/>
      <c r="BF40" s="143"/>
      <c r="BG40" s="143"/>
      <c r="BH40" s="143"/>
      <c r="BI40" s="143"/>
      <c r="BJ40" s="143"/>
      <c r="BK40" s="143"/>
      <c r="BL40" s="143"/>
      <c r="BM40" s="143"/>
      <c r="BN40" s="143"/>
      <c r="BO40" s="143"/>
      <c r="BP40" s="143"/>
      <c r="BQ40" s="143"/>
      <c r="BR40" s="143"/>
      <c r="BS40" s="143"/>
      <c r="BT40" s="143"/>
      <c r="BU40" s="143"/>
      <c r="BV40" s="143"/>
      <c r="BW40" s="143"/>
      <c r="BX40" s="143"/>
      <c r="BY40" s="143"/>
      <c r="BZ40" s="143"/>
      <c r="CA40" s="143"/>
      <c r="CB40" s="143"/>
      <c r="CC40" s="143"/>
      <c r="CD40" s="143"/>
      <c r="CE40" s="143"/>
      <c r="CF40" s="143"/>
      <c r="CG40" s="143"/>
      <c r="CH40" s="143"/>
    </row>
    <row r="41" spans="1:86" s="97" customFormat="1">
      <c r="A41" s="89" t="s">
        <v>546</v>
      </c>
      <c r="B41" s="132" t="s">
        <v>75</v>
      </c>
      <c r="C41" s="132" t="s">
        <v>69</v>
      </c>
      <c r="D41" s="120" t="s">
        <v>30</v>
      </c>
      <c r="E41" s="132" t="s">
        <v>31</v>
      </c>
      <c r="F41" s="132" t="s">
        <v>32</v>
      </c>
      <c r="G41" s="132"/>
      <c r="H41" s="132"/>
      <c r="I41" s="132">
        <v>1.62</v>
      </c>
      <c r="J41" s="132">
        <v>66.8</v>
      </c>
      <c r="K41" s="131">
        <v>359</v>
      </c>
      <c r="L41" s="132"/>
      <c r="M41" s="118">
        <f>K41/25.5</f>
        <v>14.078431372549019</v>
      </c>
      <c r="N41" s="118"/>
      <c r="O41" s="124">
        <f>ROUND(K41*(1-$O$4),0)</f>
        <v>359</v>
      </c>
      <c r="P41" s="145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3"/>
      <c r="BB41" s="143"/>
      <c r="BC41" s="143"/>
      <c r="BD41" s="143"/>
      <c r="BE41" s="143"/>
      <c r="BF41" s="143"/>
      <c r="BG41" s="143"/>
      <c r="BH41" s="143"/>
      <c r="BI41" s="143"/>
      <c r="BJ41" s="143"/>
      <c r="BK41" s="143"/>
      <c r="BL41" s="143"/>
      <c r="BM41" s="143"/>
      <c r="BN41" s="143"/>
      <c r="BO41" s="143"/>
      <c r="BP41" s="143"/>
      <c r="BQ41" s="143"/>
      <c r="BR41" s="143"/>
      <c r="BS41" s="143"/>
      <c r="BT41" s="143"/>
      <c r="BU41" s="143"/>
      <c r="BV41" s="143"/>
      <c r="BW41" s="143"/>
      <c r="BX41" s="143"/>
      <c r="BY41" s="143"/>
      <c r="BZ41" s="143"/>
      <c r="CA41" s="143"/>
      <c r="CB41" s="143"/>
      <c r="CC41" s="143"/>
      <c r="CD41" s="143"/>
      <c r="CE41" s="143"/>
      <c r="CF41" s="143"/>
      <c r="CG41" s="143"/>
      <c r="CH41" s="143"/>
    </row>
    <row r="42" spans="1:86" s="97" customFormat="1">
      <c r="A42" s="89" t="s">
        <v>547</v>
      </c>
      <c r="B42" s="132" t="s">
        <v>75</v>
      </c>
      <c r="C42" s="132" t="s">
        <v>69</v>
      </c>
      <c r="D42" s="120" t="s">
        <v>30</v>
      </c>
      <c r="E42" s="132" t="s">
        <v>31</v>
      </c>
      <c r="F42" s="132" t="s">
        <v>32</v>
      </c>
      <c r="G42" s="132"/>
      <c r="H42" s="132"/>
      <c r="I42" s="132">
        <v>1.62</v>
      </c>
      <c r="J42" s="132">
        <v>66.8</v>
      </c>
      <c r="K42" s="131">
        <v>379</v>
      </c>
      <c r="L42" s="132"/>
      <c r="M42" s="118">
        <f>K42/25.5</f>
        <v>14.862745098039216</v>
      </c>
      <c r="N42" s="118"/>
      <c r="O42" s="124">
        <f>ROUND(K42*(1-$O$4),0)</f>
        <v>379</v>
      </c>
      <c r="P42" s="145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  <c r="CF42" s="143"/>
      <c r="CG42" s="143"/>
      <c r="CH42" s="143"/>
    </row>
    <row r="43" spans="1:86" s="97" customFormat="1">
      <c r="A43" s="89" t="s">
        <v>367</v>
      </c>
      <c r="B43" s="132" t="s">
        <v>75</v>
      </c>
      <c r="C43" s="132" t="s">
        <v>69</v>
      </c>
      <c r="D43" s="120" t="s">
        <v>30</v>
      </c>
      <c r="E43" s="132" t="s">
        <v>31</v>
      </c>
      <c r="F43" s="132" t="s">
        <v>32</v>
      </c>
      <c r="G43" s="132"/>
      <c r="H43" s="132"/>
      <c r="I43" s="132">
        <v>1.62</v>
      </c>
      <c r="J43" s="132">
        <v>66.8</v>
      </c>
      <c r="K43" s="131">
        <v>339</v>
      </c>
      <c r="L43" s="132"/>
      <c r="M43" s="118">
        <f>K43/25.5</f>
        <v>13.294117647058824</v>
      </c>
      <c r="N43" s="118"/>
      <c r="O43" s="124">
        <f>ROUND(K43*(1-$O$4),0)</f>
        <v>339</v>
      </c>
      <c r="P43" s="145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  <c r="CF43" s="143"/>
      <c r="CG43" s="143"/>
      <c r="CH43" s="143"/>
    </row>
    <row r="44" spans="1:86" s="97" customFormat="1">
      <c r="A44" s="89" t="s">
        <v>368</v>
      </c>
      <c r="B44" s="132" t="s">
        <v>75</v>
      </c>
      <c r="C44" s="132" t="s">
        <v>35</v>
      </c>
      <c r="D44" s="120" t="s">
        <v>30</v>
      </c>
      <c r="E44" s="132" t="s">
        <v>31</v>
      </c>
      <c r="F44" s="132" t="s">
        <v>32</v>
      </c>
      <c r="G44" s="132"/>
      <c r="H44" s="132"/>
      <c r="I44" s="132"/>
      <c r="J44" s="132"/>
      <c r="K44" s="132"/>
      <c r="L44" s="131">
        <v>99</v>
      </c>
      <c r="M44" s="118"/>
      <c r="N44" s="118">
        <f>L44/25.5</f>
        <v>3.8823529411764706</v>
      </c>
      <c r="O44" s="124">
        <f>ROUND(L44*(1-$O$4),0)</f>
        <v>99</v>
      </c>
      <c r="P44" s="145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143"/>
      <c r="CC44" s="143"/>
      <c r="CD44" s="143"/>
      <c r="CE44" s="143"/>
      <c r="CF44" s="143"/>
      <c r="CG44" s="143"/>
      <c r="CH44" s="143"/>
    </row>
    <row r="45" spans="1:86" s="97" customFormat="1">
      <c r="A45" s="89" t="s">
        <v>369</v>
      </c>
      <c r="B45" s="132" t="s">
        <v>75</v>
      </c>
      <c r="C45" s="132" t="s">
        <v>33</v>
      </c>
      <c r="D45" s="120" t="s">
        <v>30</v>
      </c>
      <c r="E45" s="132" t="s">
        <v>31</v>
      </c>
      <c r="F45" s="132" t="s">
        <v>32</v>
      </c>
      <c r="G45" s="132"/>
      <c r="H45" s="132"/>
      <c r="I45" s="132">
        <v>1.62</v>
      </c>
      <c r="J45" s="132">
        <v>66.8</v>
      </c>
      <c r="K45" s="131">
        <v>359</v>
      </c>
      <c r="L45" s="132"/>
      <c r="M45" s="118">
        <f>K45/25.5</f>
        <v>14.078431372549019</v>
      </c>
      <c r="N45" s="118"/>
      <c r="O45" s="124">
        <f>ROUND(K45*(1-$O$4),0)</f>
        <v>359</v>
      </c>
      <c r="P45" s="145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3"/>
      <c r="BE45" s="143"/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3"/>
      <c r="CG45" s="143"/>
      <c r="CH45" s="143"/>
    </row>
    <row r="46" spans="1:86" s="97" customFormat="1">
      <c r="A46" s="89" t="s">
        <v>367</v>
      </c>
      <c r="B46" s="132" t="s">
        <v>40</v>
      </c>
      <c r="C46" s="132" t="s">
        <v>36</v>
      </c>
      <c r="D46" s="120" t="s">
        <v>30</v>
      </c>
      <c r="E46" s="132" t="s">
        <v>31</v>
      </c>
      <c r="F46" s="132" t="s">
        <v>32</v>
      </c>
      <c r="G46" s="132"/>
      <c r="H46" s="132"/>
      <c r="I46" s="132">
        <v>1.5</v>
      </c>
      <c r="J46" s="132">
        <v>60</v>
      </c>
      <c r="K46" s="131">
        <v>359</v>
      </c>
      <c r="L46" s="132"/>
      <c r="M46" s="118">
        <f>K46/25.5</f>
        <v>14.078431372549019</v>
      </c>
      <c r="N46" s="118"/>
      <c r="O46" s="124">
        <f>ROUND(K46*(1-$O$4),0)</f>
        <v>359</v>
      </c>
      <c r="P46" s="145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  <c r="BV46" s="143"/>
      <c r="BW46" s="143"/>
      <c r="BX46" s="143"/>
      <c r="BY46" s="143"/>
      <c r="BZ46" s="143"/>
      <c r="CA46" s="143"/>
      <c r="CB46" s="143"/>
      <c r="CC46" s="143"/>
      <c r="CD46" s="143"/>
      <c r="CE46" s="143"/>
      <c r="CF46" s="143"/>
      <c r="CG46" s="143"/>
      <c r="CH46" s="143"/>
    </row>
    <row r="47" spans="1:86" s="97" customFormat="1">
      <c r="A47" s="89" t="s">
        <v>76</v>
      </c>
      <c r="B47" s="132" t="s">
        <v>77</v>
      </c>
      <c r="C47" s="132" t="s">
        <v>34</v>
      </c>
      <c r="D47" s="120" t="s">
        <v>30</v>
      </c>
      <c r="E47" s="132" t="s">
        <v>31</v>
      </c>
      <c r="F47" s="132" t="s">
        <v>32</v>
      </c>
      <c r="G47" s="132"/>
      <c r="H47" s="132"/>
      <c r="I47" s="132"/>
      <c r="J47" s="132"/>
      <c r="K47" s="132"/>
      <c r="L47" s="131">
        <v>159</v>
      </c>
      <c r="M47" s="118"/>
      <c r="N47" s="118">
        <f>L47/25.5</f>
        <v>6.2352941176470589</v>
      </c>
      <c r="O47" s="124">
        <f>ROUND(L47*(1-$O$4),0)</f>
        <v>159</v>
      </c>
      <c r="P47" s="145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3"/>
      <c r="BC47" s="143"/>
      <c r="BD47" s="143"/>
      <c r="BE47" s="143"/>
      <c r="BF47" s="143"/>
      <c r="BG47" s="143"/>
      <c r="BH47" s="143"/>
      <c r="BI47" s="143"/>
      <c r="BJ47" s="143"/>
      <c r="BK47" s="143"/>
      <c r="BL47" s="143"/>
      <c r="BM47" s="143"/>
      <c r="BN47" s="143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3"/>
      <c r="CG47" s="143"/>
      <c r="CH47" s="143"/>
    </row>
    <row r="48" spans="1:86" s="97" customFormat="1">
      <c r="A48" s="178" t="s">
        <v>443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31"/>
      <c r="M48" s="117"/>
      <c r="N48" s="117"/>
      <c r="O48" s="140"/>
      <c r="P48" s="145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  <c r="BV48" s="143"/>
      <c r="BW48" s="143"/>
      <c r="BX48" s="143"/>
      <c r="BY48" s="143"/>
      <c r="BZ48" s="143"/>
      <c r="CA48" s="143"/>
      <c r="CB48" s="143"/>
      <c r="CC48" s="143"/>
      <c r="CD48" s="143"/>
      <c r="CE48" s="143"/>
      <c r="CF48" s="143"/>
      <c r="CG48" s="143"/>
      <c r="CH48" s="143"/>
    </row>
    <row r="49" spans="1:86" s="97" customFormat="1">
      <c r="A49" s="184" t="s">
        <v>435</v>
      </c>
      <c r="B49" s="119" t="s">
        <v>436</v>
      </c>
      <c r="C49" s="119" t="s">
        <v>69</v>
      </c>
      <c r="D49" s="120" t="s">
        <v>437</v>
      </c>
      <c r="E49" s="132" t="s">
        <v>31</v>
      </c>
      <c r="F49" s="132" t="s">
        <v>32</v>
      </c>
      <c r="G49" s="106"/>
      <c r="H49" s="105"/>
      <c r="I49" s="135">
        <v>1.52</v>
      </c>
      <c r="J49" s="106"/>
      <c r="K49" s="131">
        <v>309</v>
      </c>
      <c r="L49" s="132"/>
      <c r="M49" s="118">
        <f t="shared" ref="M49:M57" si="0">K49/25.5</f>
        <v>12.117647058823529</v>
      </c>
      <c r="N49" s="118"/>
      <c r="O49" s="124">
        <f t="shared" ref="O49:O57" si="1">ROUND(K49*(1-$O$4),0)</f>
        <v>309</v>
      </c>
      <c r="P49" s="145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</row>
    <row r="50" spans="1:86" s="97" customFormat="1">
      <c r="A50" s="184" t="s">
        <v>610</v>
      </c>
      <c r="B50" s="119" t="s">
        <v>436</v>
      </c>
      <c r="C50" s="119" t="s">
        <v>69</v>
      </c>
      <c r="D50" s="120" t="s">
        <v>437</v>
      </c>
      <c r="E50" s="132" t="s">
        <v>31</v>
      </c>
      <c r="F50" s="132" t="s">
        <v>32</v>
      </c>
      <c r="G50" s="106"/>
      <c r="H50" s="105"/>
      <c r="I50" s="135">
        <v>1.52</v>
      </c>
      <c r="J50" s="106"/>
      <c r="K50" s="131">
        <v>309</v>
      </c>
      <c r="L50" s="132"/>
      <c r="M50" s="118">
        <f t="shared" ref="M50" si="2">K50/25.5</f>
        <v>12.117647058823529</v>
      </c>
      <c r="N50" s="118"/>
      <c r="O50" s="124">
        <f t="shared" ref="O50" si="3">ROUND(K50*(1-$O$4),0)</f>
        <v>309</v>
      </c>
      <c r="P50" s="145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</row>
    <row r="51" spans="1:86" s="97" customFormat="1">
      <c r="A51" s="184" t="s">
        <v>438</v>
      </c>
      <c r="B51" s="119" t="s">
        <v>436</v>
      </c>
      <c r="C51" s="119" t="s">
        <v>69</v>
      </c>
      <c r="D51" s="120" t="s">
        <v>437</v>
      </c>
      <c r="E51" s="132" t="s">
        <v>31</v>
      </c>
      <c r="F51" s="132" t="s">
        <v>32</v>
      </c>
      <c r="G51" s="106"/>
      <c r="H51" s="105"/>
      <c r="I51" s="135">
        <v>1.52</v>
      </c>
      <c r="J51" s="106"/>
      <c r="K51" s="131">
        <v>309</v>
      </c>
      <c r="L51" s="132"/>
      <c r="M51" s="118">
        <f t="shared" si="0"/>
        <v>12.117647058823529</v>
      </c>
      <c r="N51" s="118"/>
      <c r="O51" s="124">
        <f t="shared" si="1"/>
        <v>309</v>
      </c>
      <c r="P51" s="145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3"/>
      <c r="CE51" s="143"/>
      <c r="CF51" s="143"/>
      <c r="CG51" s="143"/>
      <c r="CH51" s="143"/>
    </row>
    <row r="52" spans="1:86" s="97" customFormat="1">
      <c r="A52" s="184" t="s">
        <v>439</v>
      </c>
      <c r="B52" s="119" t="s">
        <v>436</v>
      </c>
      <c r="C52" s="119" t="s">
        <v>69</v>
      </c>
      <c r="D52" s="120" t="s">
        <v>437</v>
      </c>
      <c r="E52" s="132" t="s">
        <v>31</v>
      </c>
      <c r="F52" s="132" t="s">
        <v>32</v>
      </c>
      <c r="G52" s="106"/>
      <c r="H52" s="105"/>
      <c r="I52" s="135">
        <v>1.52</v>
      </c>
      <c r="J52" s="106"/>
      <c r="K52" s="131">
        <v>349</v>
      </c>
      <c r="L52" s="132"/>
      <c r="M52" s="118">
        <f t="shared" si="0"/>
        <v>13.686274509803921</v>
      </c>
      <c r="N52" s="118"/>
      <c r="O52" s="124">
        <f t="shared" si="1"/>
        <v>349</v>
      </c>
      <c r="P52" s="145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3"/>
      <c r="CE52" s="143"/>
      <c r="CF52" s="143"/>
      <c r="CG52" s="143"/>
      <c r="CH52" s="143"/>
    </row>
    <row r="53" spans="1:86" s="97" customFormat="1">
      <c r="A53" s="184" t="s">
        <v>440</v>
      </c>
      <c r="B53" s="119" t="s">
        <v>436</v>
      </c>
      <c r="C53" s="119" t="s">
        <v>69</v>
      </c>
      <c r="D53" s="120" t="s">
        <v>437</v>
      </c>
      <c r="E53" s="132" t="s">
        <v>31</v>
      </c>
      <c r="F53" s="132" t="s">
        <v>32</v>
      </c>
      <c r="G53" s="106"/>
      <c r="H53" s="105"/>
      <c r="I53" s="135">
        <v>1.52</v>
      </c>
      <c r="J53" s="106"/>
      <c r="K53" s="131">
        <v>309</v>
      </c>
      <c r="L53" s="132"/>
      <c r="M53" s="118">
        <f t="shared" si="0"/>
        <v>12.117647058823529</v>
      </c>
      <c r="N53" s="118"/>
      <c r="O53" s="124">
        <f t="shared" si="1"/>
        <v>309</v>
      </c>
      <c r="P53" s="145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</row>
    <row r="54" spans="1:86" s="97" customFormat="1">
      <c r="A54" s="184" t="s">
        <v>441</v>
      </c>
      <c r="B54" s="119" t="s">
        <v>436</v>
      </c>
      <c r="C54" s="119" t="s">
        <v>69</v>
      </c>
      <c r="D54" s="120" t="s">
        <v>437</v>
      </c>
      <c r="E54" s="132" t="s">
        <v>31</v>
      </c>
      <c r="F54" s="132" t="s">
        <v>32</v>
      </c>
      <c r="G54" s="106"/>
      <c r="H54" s="105"/>
      <c r="I54" s="135">
        <v>1.52</v>
      </c>
      <c r="J54" s="106"/>
      <c r="K54" s="131">
        <v>309</v>
      </c>
      <c r="L54" s="132"/>
      <c r="M54" s="118">
        <f t="shared" si="0"/>
        <v>12.117647058823529</v>
      </c>
      <c r="N54" s="118"/>
      <c r="O54" s="124">
        <f t="shared" si="1"/>
        <v>309</v>
      </c>
      <c r="P54" s="145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</row>
    <row r="55" spans="1:86" s="97" customFormat="1">
      <c r="A55" s="184" t="s">
        <v>442</v>
      </c>
      <c r="B55" s="119" t="s">
        <v>436</v>
      </c>
      <c r="C55" s="119" t="s">
        <v>69</v>
      </c>
      <c r="D55" s="120" t="s">
        <v>437</v>
      </c>
      <c r="E55" s="132" t="s">
        <v>31</v>
      </c>
      <c r="F55" s="132" t="s">
        <v>32</v>
      </c>
      <c r="G55" s="106"/>
      <c r="H55" s="105"/>
      <c r="I55" s="135">
        <v>1.52</v>
      </c>
      <c r="J55" s="106"/>
      <c r="K55" s="131">
        <v>349</v>
      </c>
      <c r="L55" s="132"/>
      <c r="M55" s="118">
        <f t="shared" si="0"/>
        <v>13.686274509803921</v>
      </c>
      <c r="N55" s="118"/>
      <c r="O55" s="124">
        <f t="shared" si="1"/>
        <v>349</v>
      </c>
      <c r="P55" s="145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</row>
    <row r="56" spans="1:86" s="97" customFormat="1">
      <c r="A56" s="184" t="s">
        <v>444</v>
      </c>
      <c r="B56" s="119" t="s">
        <v>37</v>
      </c>
      <c r="C56" s="119" t="s">
        <v>109</v>
      </c>
      <c r="D56" s="120" t="s">
        <v>30</v>
      </c>
      <c r="E56" s="132" t="s">
        <v>31</v>
      </c>
      <c r="F56" s="132" t="s">
        <v>32</v>
      </c>
      <c r="G56" s="106"/>
      <c r="H56" s="105"/>
      <c r="I56" s="135">
        <v>1.55</v>
      </c>
      <c r="J56" s="106"/>
      <c r="K56" s="131">
        <v>349</v>
      </c>
      <c r="L56" s="132"/>
      <c r="M56" s="118">
        <f t="shared" si="0"/>
        <v>13.686274509803921</v>
      </c>
      <c r="N56" s="118"/>
      <c r="O56" s="124">
        <f t="shared" si="1"/>
        <v>349</v>
      </c>
      <c r="P56" s="145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  <c r="BZ56" s="143"/>
      <c r="CA56" s="143"/>
      <c r="CB56" s="143"/>
      <c r="CC56" s="143"/>
      <c r="CD56" s="143"/>
      <c r="CE56" s="143"/>
      <c r="CF56" s="143"/>
      <c r="CG56" s="143"/>
      <c r="CH56" s="143"/>
    </row>
    <row r="57" spans="1:86" s="97" customFormat="1">
      <c r="A57" s="184" t="s">
        <v>445</v>
      </c>
      <c r="B57" s="119" t="s">
        <v>37</v>
      </c>
      <c r="C57" s="119" t="s">
        <v>109</v>
      </c>
      <c r="D57" s="120" t="s">
        <v>30</v>
      </c>
      <c r="E57" s="132" t="s">
        <v>31</v>
      </c>
      <c r="F57" s="132" t="s">
        <v>32</v>
      </c>
      <c r="G57" s="106"/>
      <c r="H57" s="105"/>
      <c r="I57" s="135">
        <v>1.55</v>
      </c>
      <c r="J57" s="106"/>
      <c r="K57" s="131">
        <v>349</v>
      </c>
      <c r="L57" s="132"/>
      <c r="M57" s="118">
        <f t="shared" si="0"/>
        <v>13.686274509803921</v>
      </c>
      <c r="N57" s="118"/>
      <c r="O57" s="124">
        <f t="shared" si="1"/>
        <v>349</v>
      </c>
      <c r="P57" s="145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</row>
    <row r="58" spans="1:86" s="97" customFormat="1">
      <c r="A58" s="11" t="s">
        <v>446</v>
      </c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31"/>
      <c r="M58" s="117"/>
      <c r="N58" s="117"/>
      <c r="O58" s="140"/>
      <c r="P58" s="145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143"/>
      <c r="BT58" s="143"/>
      <c r="BU58" s="143"/>
      <c r="BV58" s="143"/>
      <c r="BW58" s="143"/>
      <c r="BX58" s="143"/>
      <c r="BY58" s="143"/>
      <c r="BZ58" s="143"/>
      <c r="CA58" s="143"/>
      <c r="CB58" s="143"/>
      <c r="CC58" s="143"/>
      <c r="CD58" s="143"/>
      <c r="CE58" s="143"/>
      <c r="CF58" s="143"/>
      <c r="CG58" s="143"/>
      <c r="CH58" s="143"/>
    </row>
    <row r="59" spans="1:86" s="97" customFormat="1">
      <c r="A59" s="184" t="s">
        <v>447</v>
      </c>
      <c r="B59" s="119" t="s">
        <v>75</v>
      </c>
      <c r="C59" s="119" t="s">
        <v>69</v>
      </c>
      <c r="D59" s="120" t="s">
        <v>437</v>
      </c>
      <c r="E59" s="132" t="s">
        <v>31</v>
      </c>
      <c r="F59" s="132" t="s">
        <v>32</v>
      </c>
      <c r="G59" s="106"/>
      <c r="H59" s="106"/>
      <c r="I59" s="135">
        <v>1.75</v>
      </c>
      <c r="J59" s="106"/>
      <c r="K59" s="131">
        <v>359</v>
      </c>
      <c r="L59" s="132"/>
      <c r="M59" s="118">
        <f t="shared" ref="M59:M66" si="4">K59/25.5</f>
        <v>14.078431372549019</v>
      </c>
      <c r="N59" s="118"/>
      <c r="O59" s="124">
        <f t="shared" ref="O59:O66" si="5">ROUND(K59*(1-$O$4),0)</f>
        <v>359</v>
      </c>
      <c r="P59" s="145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143"/>
      <c r="BT59" s="143"/>
      <c r="BU59" s="143"/>
      <c r="BV59" s="143"/>
      <c r="BW59" s="143"/>
      <c r="BX59" s="143"/>
      <c r="BY59" s="143"/>
      <c r="BZ59" s="143"/>
      <c r="CA59" s="143"/>
      <c r="CB59" s="143"/>
      <c r="CC59" s="143"/>
      <c r="CD59" s="143"/>
      <c r="CE59" s="143"/>
      <c r="CF59" s="143"/>
      <c r="CG59" s="143"/>
      <c r="CH59" s="143"/>
    </row>
    <row r="60" spans="1:86" s="97" customFormat="1">
      <c r="A60" s="184" t="s">
        <v>448</v>
      </c>
      <c r="B60" s="119" t="s">
        <v>75</v>
      </c>
      <c r="C60" s="119" t="s">
        <v>69</v>
      </c>
      <c r="D60" s="120" t="s">
        <v>437</v>
      </c>
      <c r="E60" s="132" t="s">
        <v>31</v>
      </c>
      <c r="F60" s="132" t="s">
        <v>32</v>
      </c>
      <c r="G60" s="106"/>
      <c r="H60" s="106"/>
      <c r="I60" s="135">
        <v>1.75</v>
      </c>
      <c r="J60" s="106"/>
      <c r="K60" s="131">
        <v>359</v>
      </c>
      <c r="L60" s="132"/>
      <c r="M60" s="118">
        <f t="shared" si="4"/>
        <v>14.078431372549019</v>
      </c>
      <c r="N60" s="118"/>
      <c r="O60" s="124">
        <f t="shared" si="5"/>
        <v>359</v>
      </c>
      <c r="P60" s="145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  <c r="BM60" s="143"/>
      <c r="BN60" s="143"/>
      <c r="BO60" s="143"/>
      <c r="BP60" s="143"/>
      <c r="BQ60" s="143"/>
      <c r="BR60" s="143"/>
      <c r="BS60" s="143"/>
      <c r="BT60" s="143"/>
      <c r="BU60" s="143"/>
      <c r="BV60" s="143"/>
      <c r="BW60" s="143"/>
      <c r="BX60" s="143"/>
      <c r="BY60" s="143"/>
      <c r="BZ60" s="143"/>
      <c r="CA60" s="143"/>
      <c r="CB60" s="143"/>
      <c r="CC60" s="143"/>
      <c r="CD60" s="143"/>
      <c r="CE60" s="143"/>
      <c r="CF60" s="143"/>
      <c r="CG60" s="143"/>
      <c r="CH60" s="143"/>
    </row>
    <row r="61" spans="1:86" s="97" customFormat="1">
      <c r="A61" s="184" t="s">
        <v>451</v>
      </c>
      <c r="B61" s="119" t="s">
        <v>75</v>
      </c>
      <c r="C61" s="119" t="s">
        <v>69</v>
      </c>
      <c r="D61" s="120" t="s">
        <v>437</v>
      </c>
      <c r="E61" s="132" t="s">
        <v>31</v>
      </c>
      <c r="F61" s="132" t="s">
        <v>32</v>
      </c>
      <c r="G61" s="106"/>
      <c r="H61" s="106"/>
      <c r="I61" s="135">
        <v>1.75</v>
      </c>
      <c r="J61" s="106"/>
      <c r="K61" s="131">
        <v>379</v>
      </c>
      <c r="L61" s="132"/>
      <c r="M61" s="118">
        <f t="shared" si="4"/>
        <v>14.862745098039216</v>
      </c>
      <c r="N61" s="118"/>
      <c r="O61" s="124">
        <f t="shared" si="5"/>
        <v>379</v>
      </c>
      <c r="P61" s="145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  <c r="BM61" s="143"/>
      <c r="BN61" s="143"/>
      <c r="BO61" s="143"/>
      <c r="BP61" s="143"/>
      <c r="BQ61" s="143"/>
      <c r="BR61" s="143"/>
      <c r="BS61" s="143"/>
      <c r="BT61" s="143"/>
      <c r="BU61" s="143"/>
      <c r="BV61" s="143"/>
      <c r="BW61" s="143"/>
      <c r="BX61" s="143"/>
      <c r="BY61" s="143"/>
      <c r="BZ61" s="143"/>
      <c r="CA61" s="143"/>
      <c r="CB61" s="143"/>
      <c r="CC61" s="143"/>
      <c r="CD61" s="143"/>
      <c r="CE61" s="143"/>
      <c r="CF61" s="143"/>
      <c r="CG61" s="143"/>
      <c r="CH61" s="143"/>
    </row>
    <row r="62" spans="1:86" s="97" customFormat="1">
      <c r="A62" s="184" t="s">
        <v>449</v>
      </c>
      <c r="B62" s="119" t="s">
        <v>75</v>
      </c>
      <c r="C62" s="119" t="s">
        <v>69</v>
      </c>
      <c r="D62" s="120" t="s">
        <v>437</v>
      </c>
      <c r="E62" s="132" t="s">
        <v>31</v>
      </c>
      <c r="F62" s="132" t="s">
        <v>32</v>
      </c>
      <c r="G62" s="106"/>
      <c r="H62" s="106"/>
      <c r="I62" s="135">
        <v>1.75</v>
      </c>
      <c r="J62" s="106"/>
      <c r="K62" s="131">
        <v>359</v>
      </c>
      <c r="L62" s="132"/>
      <c r="M62" s="118">
        <f t="shared" si="4"/>
        <v>14.078431372549019</v>
      </c>
      <c r="N62" s="118"/>
      <c r="O62" s="124">
        <f t="shared" si="5"/>
        <v>359</v>
      </c>
      <c r="P62" s="145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  <c r="BM62" s="143"/>
      <c r="BN62" s="143"/>
      <c r="BO62" s="143"/>
      <c r="BP62" s="143"/>
      <c r="BQ62" s="143"/>
      <c r="BR62" s="143"/>
      <c r="BS62" s="143"/>
      <c r="BT62" s="143"/>
      <c r="BU62" s="143"/>
      <c r="BV62" s="143"/>
      <c r="BW62" s="143"/>
      <c r="BX62" s="143"/>
      <c r="BY62" s="143"/>
      <c r="BZ62" s="143"/>
      <c r="CA62" s="143"/>
      <c r="CB62" s="143"/>
      <c r="CC62" s="143"/>
      <c r="CD62" s="143"/>
      <c r="CE62" s="143"/>
      <c r="CF62" s="143"/>
      <c r="CG62" s="143"/>
      <c r="CH62" s="143"/>
    </row>
    <row r="63" spans="1:86" s="97" customFormat="1">
      <c r="A63" s="184" t="s">
        <v>450</v>
      </c>
      <c r="B63" s="119" t="s">
        <v>75</v>
      </c>
      <c r="C63" s="119" t="s">
        <v>69</v>
      </c>
      <c r="D63" s="120" t="s">
        <v>437</v>
      </c>
      <c r="E63" s="132" t="s">
        <v>31</v>
      </c>
      <c r="F63" s="132" t="s">
        <v>32</v>
      </c>
      <c r="G63" s="106"/>
      <c r="H63" s="106"/>
      <c r="I63" s="135">
        <v>1.75</v>
      </c>
      <c r="J63" s="106"/>
      <c r="K63" s="131">
        <v>359</v>
      </c>
      <c r="L63" s="132"/>
      <c r="M63" s="118">
        <f t="shared" si="4"/>
        <v>14.078431372549019</v>
      </c>
      <c r="N63" s="118"/>
      <c r="O63" s="124">
        <f t="shared" si="5"/>
        <v>359</v>
      </c>
      <c r="P63" s="145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  <c r="BM63" s="143"/>
      <c r="BN63" s="143"/>
      <c r="BO63" s="143"/>
      <c r="BP63" s="143"/>
      <c r="BQ63" s="143"/>
      <c r="BR63" s="143"/>
      <c r="BS63" s="143"/>
      <c r="BT63" s="143"/>
      <c r="BU63" s="143"/>
      <c r="BV63" s="143"/>
      <c r="BW63" s="143"/>
      <c r="BX63" s="143"/>
      <c r="BY63" s="143"/>
      <c r="BZ63" s="143"/>
      <c r="CA63" s="143"/>
      <c r="CB63" s="143"/>
      <c r="CC63" s="143"/>
      <c r="CD63" s="143"/>
      <c r="CE63" s="143"/>
      <c r="CF63" s="143"/>
      <c r="CG63" s="143"/>
      <c r="CH63" s="143"/>
    </row>
    <row r="64" spans="1:86" s="97" customFormat="1">
      <c r="A64" s="184" t="s">
        <v>452</v>
      </c>
      <c r="B64" s="119" t="s">
        <v>75</v>
      </c>
      <c r="C64" s="119" t="s">
        <v>69</v>
      </c>
      <c r="D64" s="120" t="s">
        <v>437</v>
      </c>
      <c r="E64" s="132" t="s">
        <v>31</v>
      </c>
      <c r="F64" s="132" t="s">
        <v>32</v>
      </c>
      <c r="G64" s="106"/>
      <c r="H64" s="106"/>
      <c r="I64" s="135">
        <v>1.75</v>
      </c>
      <c r="J64" s="106"/>
      <c r="K64" s="131">
        <v>379</v>
      </c>
      <c r="L64" s="132"/>
      <c r="M64" s="118">
        <f t="shared" si="4"/>
        <v>14.862745098039216</v>
      </c>
      <c r="N64" s="118"/>
      <c r="O64" s="124">
        <f t="shared" si="5"/>
        <v>379</v>
      </c>
      <c r="P64" s="145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43"/>
      <c r="BS64" s="143"/>
      <c r="BT64" s="143"/>
      <c r="BU64" s="143"/>
      <c r="BV64" s="143"/>
      <c r="BW64" s="143"/>
      <c r="BX64" s="143"/>
      <c r="BY64" s="143"/>
      <c r="BZ64" s="143"/>
      <c r="CA64" s="143"/>
      <c r="CB64" s="143"/>
      <c r="CC64" s="143"/>
      <c r="CD64" s="143"/>
      <c r="CE64" s="143"/>
      <c r="CF64" s="143"/>
      <c r="CG64" s="143"/>
      <c r="CH64" s="143"/>
    </row>
    <row r="65" spans="1:86" s="97" customFormat="1">
      <c r="A65" s="184" t="s">
        <v>448</v>
      </c>
      <c r="B65" s="119" t="s">
        <v>47</v>
      </c>
      <c r="C65" s="119" t="s">
        <v>109</v>
      </c>
      <c r="D65" s="120" t="s">
        <v>30</v>
      </c>
      <c r="E65" s="132" t="s">
        <v>31</v>
      </c>
      <c r="F65" s="132" t="s">
        <v>32</v>
      </c>
      <c r="G65" s="106"/>
      <c r="H65" s="106"/>
      <c r="I65" s="135">
        <v>1.42</v>
      </c>
      <c r="J65" s="106"/>
      <c r="K65" s="131">
        <v>379</v>
      </c>
      <c r="L65" s="132"/>
      <c r="M65" s="118">
        <f t="shared" si="4"/>
        <v>14.862745098039216</v>
      </c>
      <c r="N65" s="118"/>
      <c r="O65" s="124">
        <f t="shared" si="5"/>
        <v>379</v>
      </c>
      <c r="P65" s="145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  <c r="BM65" s="143"/>
      <c r="BN65" s="143"/>
      <c r="BO65" s="143"/>
      <c r="BP65" s="143"/>
      <c r="BQ65" s="143"/>
      <c r="BR65" s="143"/>
      <c r="BS65" s="143"/>
      <c r="BT65" s="143"/>
      <c r="BU65" s="143"/>
      <c r="BV65" s="143"/>
      <c r="BW65" s="143"/>
      <c r="BX65" s="143"/>
      <c r="BY65" s="143"/>
      <c r="BZ65" s="143"/>
      <c r="CA65" s="143"/>
      <c r="CB65" s="143"/>
      <c r="CC65" s="143"/>
      <c r="CD65" s="143"/>
      <c r="CE65" s="143"/>
      <c r="CF65" s="143"/>
      <c r="CG65" s="143"/>
      <c r="CH65" s="143"/>
    </row>
    <row r="66" spans="1:86" s="97" customFormat="1">
      <c r="A66" s="184" t="s">
        <v>450</v>
      </c>
      <c r="B66" s="119" t="s">
        <v>47</v>
      </c>
      <c r="C66" s="119" t="s">
        <v>109</v>
      </c>
      <c r="D66" s="120" t="s">
        <v>30</v>
      </c>
      <c r="E66" s="132" t="s">
        <v>31</v>
      </c>
      <c r="F66" s="132" t="s">
        <v>32</v>
      </c>
      <c r="G66" s="106"/>
      <c r="H66" s="106"/>
      <c r="I66" s="135">
        <v>1.42</v>
      </c>
      <c r="J66" s="106"/>
      <c r="K66" s="131">
        <v>379</v>
      </c>
      <c r="L66" s="132"/>
      <c r="M66" s="118">
        <f t="shared" si="4"/>
        <v>14.862745098039216</v>
      </c>
      <c r="N66" s="118"/>
      <c r="O66" s="124">
        <f t="shared" si="5"/>
        <v>379</v>
      </c>
      <c r="P66" s="145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  <c r="BM66" s="143"/>
      <c r="BN66" s="143"/>
      <c r="BO66" s="143"/>
      <c r="BP66" s="143"/>
      <c r="BQ66" s="143"/>
      <c r="BR66" s="143"/>
      <c r="BS66" s="143"/>
      <c r="BT66" s="143"/>
      <c r="BU66" s="143"/>
      <c r="BV66" s="143"/>
      <c r="BW66" s="143"/>
      <c r="BX66" s="143"/>
      <c r="BY66" s="143"/>
      <c r="BZ66" s="143"/>
      <c r="CA66" s="143"/>
      <c r="CB66" s="143"/>
      <c r="CC66" s="143"/>
      <c r="CD66" s="143"/>
      <c r="CE66" s="143"/>
      <c r="CF66" s="143"/>
      <c r="CG66" s="143"/>
      <c r="CH66" s="143"/>
    </row>
    <row r="67" spans="1:86" s="97" customFormat="1">
      <c r="A67" s="128" t="s">
        <v>580</v>
      </c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7"/>
      <c r="N67" s="117"/>
      <c r="O67" s="121"/>
      <c r="P67" s="145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  <c r="BM67" s="143"/>
      <c r="BN67" s="143"/>
      <c r="BO67" s="143"/>
      <c r="BP67" s="143"/>
      <c r="BQ67" s="143"/>
      <c r="BR67" s="143"/>
      <c r="BS67" s="143"/>
      <c r="BT67" s="143"/>
      <c r="BU67" s="143"/>
      <c r="BV67" s="143"/>
      <c r="BW67" s="143"/>
      <c r="BX67" s="143"/>
      <c r="BY67" s="143"/>
      <c r="BZ67" s="143"/>
      <c r="CA67" s="143"/>
      <c r="CB67" s="143"/>
      <c r="CC67" s="143"/>
      <c r="CD67" s="143"/>
      <c r="CE67" s="143"/>
      <c r="CF67" s="143"/>
      <c r="CG67" s="143"/>
      <c r="CH67" s="143"/>
    </row>
    <row r="68" spans="1:86" s="97" customFormat="1">
      <c r="A68" s="85" t="s">
        <v>581</v>
      </c>
      <c r="B68" s="119" t="s">
        <v>171</v>
      </c>
      <c r="C68" s="119" t="s">
        <v>173</v>
      </c>
      <c r="D68" s="98" t="s">
        <v>30</v>
      </c>
      <c r="E68" s="130" t="s">
        <v>582</v>
      </c>
      <c r="F68" s="119" t="s">
        <v>32</v>
      </c>
      <c r="G68" s="119"/>
      <c r="H68" s="119">
        <v>13.78</v>
      </c>
      <c r="I68" s="229">
        <v>1.6</v>
      </c>
      <c r="J68" s="119">
        <v>81</v>
      </c>
      <c r="K68" s="131">
        <v>359</v>
      </c>
      <c r="L68" s="122"/>
      <c r="M68" s="118">
        <f>K68/25.5</f>
        <v>14.078431372549019</v>
      </c>
      <c r="N68" s="118"/>
      <c r="O68" s="124">
        <f>ROUND(K68*(1-$O$4),0)</f>
        <v>359</v>
      </c>
      <c r="P68" s="145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  <c r="BM68" s="143"/>
      <c r="BN68" s="143"/>
      <c r="BO68" s="143"/>
      <c r="BP68" s="143"/>
      <c r="BQ68" s="143"/>
      <c r="BR68" s="143"/>
      <c r="BS68" s="143"/>
      <c r="BT68" s="143"/>
      <c r="BU68" s="143"/>
      <c r="BV68" s="143"/>
      <c r="BW68" s="143"/>
      <c r="BX68" s="143"/>
      <c r="BY68" s="143"/>
      <c r="BZ68" s="143"/>
      <c r="CA68" s="143"/>
      <c r="CB68" s="143"/>
      <c r="CC68" s="143"/>
      <c r="CD68" s="143"/>
      <c r="CE68" s="143"/>
      <c r="CF68" s="143"/>
      <c r="CG68" s="143"/>
      <c r="CH68" s="143"/>
    </row>
    <row r="69" spans="1:86" s="97" customFormat="1">
      <c r="A69" s="85" t="s">
        <v>583</v>
      </c>
      <c r="B69" s="119" t="s">
        <v>171</v>
      </c>
      <c r="C69" s="119" t="s">
        <v>173</v>
      </c>
      <c r="D69" s="98" t="s">
        <v>30</v>
      </c>
      <c r="E69" s="130" t="s">
        <v>582</v>
      </c>
      <c r="F69" s="119" t="s">
        <v>32</v>
      </c>
      <c r="G69" s="119"/>
      <c r="H69" s="119">
        <v>13.78</v>
      </c>
      <c r="I69" s="229">
        <v>1.6</v>
      </c>
      <c r="J69" s="119">
        <v>81</v>
      </c>
      <c r="K69" s="131">
        <v>389</v>
      </c>
      <c r="L69" s="122"/>
      <c r="M69" s="118">
        <f>K69/25.5</f>
        <v>15.254901960784315</v>
      </c>
      <c r="N69" s="118"/>
      <c r="O69" s="124">
        <f>ROUND(K69*(1-$O$4),0)</f>
        <v>389</v>
      </c>
      <c r="P69" s="145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  <c r="BM69" s="143"/>
      <c r="BN69" s="143"/>
      <c r="BO69" s="143"/>
      <c r="BP69" s="143"/>
      <c r="BQ69" s="143"/>
      <c r="BR69" s="143"/>
      <c r="BS69" s="143"/>
      <c r="BT69" s="143"/>
      <c r="BU69" s="143"/>
      <c r="BV69" s="143"/>
      <c r="BW69" s="143"/>
      <c r="BX69" s="143"/>
      <c r="BY69" s="143"/>
      <c r="BZ69" s="143"/>
      <c r="CA69" s="143"/>
      <c r="CB69" s="143"/>
      <c r="CC69" s="143"/>
      <c r="CD69" s="143"/>
      <c r="CE69" s="143"/>
      <c r="CF69" s="143"/>
      <c r="CG69" s="143"/>
      <c r="CH69" s="143"/>
    </row>
    <row r="70" spans="1:86" s="97" customFormat="1">
      <c r="A70" s="85" t="s">
        <v>584</v>
      </c>
      <c r="B70" s="119" t="s">
        <v>171</v>
      </c>
      <c r="C70" s="119" t="s">
        <v>173</v>
      </c>
      <c r="D70" s="98" t="s">
        <v>30</v>
      </c>
      <c r="E70" s="130" t="s">
        <v>582</v>
      </c>
      <c r="F70" s="119" t="s">
        <v>32</v>
      </c>
      <c r="G70" s="119"/>
      <c r="H70" s="119">
        <v>13.78</v>
      </c>
      <c r="I70" s="119">
        <v>1.5</v>
      </c>
      <c r="J70" s="119">
        <v>81</v>
      </c>
      <c r="K70" s="131">
        <v>389</v>
      </c>
      <c r="L70" s="122"/>
      <c r="M70" s="118">
        <f>K70/25.5</f>
        <v>15.254901960784315</v>
      </c>
      <c r="N70" s="118"/>
      <c r="O70" s="124">
        <f>ROUND(K70*(1-$O$4),0)</f>
        <v>389</v>
      </c>
      <c r="P70" s="145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  <c r="BM70" s="143"/>
      <c r="BN70" s="143"/>
      <c r="BO70" s="143"/>
      <c r="BP70" s="143"/>
      <c r="BQ70" s="143"/>
      <c r="BR70" s="143"/>
      <c r="BS70" s="143"/>
      <c r="BT70" s="143"/>
      <c r="BU70" s="143"/>
      <c r="BV70" s="143"/>
      <c r="BW70" s="143"/>
      <c r="BX70" s="143"/>
      <c r="BY70" s="143"/>
      <c r="BZ70" s="143"/>
      <c r="CA70" s="143"/>
      <c r="CB70" s="143"/>
      <c r="CC70" s="143"/>
      <c r="CD70" s="143"/>
      <c r="CE70" s="143"/>
      <c r="CF70" s="143"/>
      <c r="CG70" s="143"/>
      <c r="CH70" s="143"/>
    </row>
    <row r="71" spans="1:86" s="97" customFormat="1">
      <c r="A71" s="85" t="s">
        <v>585</v>
      </c>
      <c r="B71" s="119" t="s">
        <v>586</v>
      </c>
      <c r="C71" s="119" t="s">
        <v>587</v>
      </c>
      <c r="D71" s="98" t="s">
        <v>30</v>
      </c>
      <c r="E71" s="130" t="s">
        <v>582</v>
      </c>
      <c r="F71" s="119" t="s">
        <v>32</v>
      </c>
      <c r="G71" s="119"/>
      <c r="H71" s="119"/>
      <c r="I71" s="119"/>
      <c r="J71" s="119"/>
      <c r="K71" s="119"/>
      <c r="L71" s="134">
        <v>799</v>
      </c>
      <c r="M71" s="118"/>
      <c r="N71" s="118">
        <f>L71/25.5</f>
        <v>31.333333333333332</v>
      </c>
      <c r="O71" s="124">
        <f>ROUND(L71*(1-$O$4),0)</f>
        <v>799</v>
      </c>
      <c r="P71" s="145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  <c r="BM71" s="143"/>
      <c r="BN71" s="143"/>
      <c r="BO71" s="143"/>
      <c r="BP71" s="143"/>
      <c r="BQ71" s="143"/>
      <c r="BR71" s="143"/>
      <c r="BS71" s="143"/>
      <c r="BT71" s="143"/>
      <c r="BU71" s="143"/>
      <c r="BV71" s="143"/>
      <c r="BW71" s="143"/>
      <c r="BX71" s="143"/>
      <c r="BY71" s="143"/>
      <c r="BZ71" s="143"/>
      <c r="CA71" s="143"/>
      <c r="CB71" s="143"/>
      <c r="CC71" s="143"/>
      <c r="CD71" s="143"/>
      <c r="CE71" s="143"/>
      <c r="CF71" s="143"/>
      <c r="CG71" s="143"/>
      <c r="CH71" s="143"/>
    </row>
    <row r="72" spans="1:86" s="97" customFormat="1">
      <c r="A72" s="85" t="s">
        <v>588</v>
      </c>
      <c r="B72" s="119" t="s">
        <v>589</v>
      </c>
      <c r="C72" s="119" t="s">
        <v>212</v>
      </c>
      <c r="D72" s="98" t="s">
        <v>30</v>
      </c>
      <c r="E72" s="130" t="s">
        <v>582</v>
      </c>
      <c r="F72" s="119" t="s">
        <v>32</v>
      </c>
      <c r="G72" s="108"/>
      <c r="H72" s="108"/>
      <c r="I72" s="229">
        <v>1.1200000000000001</v>
      </c>
      <c r="J72" s="119">
        <v>80.400000000000006</v>
      </c>
      <c r="K72" s="131">
        <v>389</v>
      </c>
      <c r="L72" s="122"/>
      <c r="M72" s="118">
        <f>K72/25.5</f>
        <v>15.254901960784315</v>
      </c>
      <c r="N72" s="118"/>
      <c r="O72" s="124">
        <f>ROUND(K72*(1-$O$4),0)</f>
        <v>389</v>
      </c>
      <c r="P72" s="145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  <c r="BM72" s="143"/>
      <c r="BN72" s="143"/>
      <c r="BO72" s="143"/>
      <c r="BP72" s="143"/>
      <c r="BQ72" s="143"/>
      <c r="BR72" s="143"/>
      <c r="BS72" s="143"/>
      <c r="BT72" s="143"/>
      <c r="BU72" s="143"/>
      <c r="BV72" s="143"/>
      <c r="BW72" s="143"/>
      <c r="BX72" s="143"/>
      <c r="BY72" s="143"/>
      <c r="BZ72" s="143"/>
      <c r="CA72" s="143"/>
      <c r="CB72" s="143"/>
      <c r="CC72" s="143"/>
      <c r="CD72" s="143"/>
      <c r="CE72" s="143"/>
      <c r="CF72" s="143"/>
      <c r="CG72" s="143"/>
      <c r="CH72" s="143"/>
    </row>
    <row r="73" spans="1:86" s="97" customFormat="1">
      <c r="A73" s="178" t="s">
        <v>229</v>
      </c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31"/>
      <c r="M73" s="117"/>
      <c r="N73" s="117"/>
      <c r="O73" s="140"/>
      <c r="P73" s="145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  <c r="BM73" s="143"/>
      <c r="BN73" s="143"/>
      <c r="BO73" s="143"/>
      <c r="BP73" s="143"/>
      <c r="BQ73" s="143"/>
      <c r="BR73" s="143"/>
      <c r="BS73" s="143"/>
      <c r="BT73" s="143"/>
      <c r="BU73" s="143"/>
      <c r="BV73" s="143"/>
      <c r="BW73" s="143"/>
      <c r="BX73" s="143"/>
      <c r="BY73" s="143"/>
      <c r="BZ73" s="143"/>
      <c r="CA73" s="143"/>
      <c r="CB73" s="143"/>
      <c r="CC73" s="143"/>
      <c r="CD73" s="143"/>
      <c r="CE73" s="143"/>
      <c r="CF73" s="143"/>
      <c r="CG73" s="143"/>
      <c r="CH73" s="143"/>
    </row>
    <row r="74" spans="1:86" s="97" customFormat="1">
      <c r="A74" s="180" t="s">
        <v>230</v>
      </c>
      <c r="B74" s="87" t="s">
        <v>223</v>
      </c>
      <c r="C74" s="87" t="s">
        <v>173</v>
      </c>
      <c r="D74" s="100" t="s">
        <v>30</v>
      </c>
      <c r="E74" s="132" t="s">
        <v>31</v>
      </c>
      <c r="F74" s="87" t="s">
        <v>32</v>
      </c>
      <c r="G74" s="136"/>
      <c r="H74" s="138">
        <v>14.41</v>
      </c>
      <c r="I74" s="125">
        <v>1.75</v>
      </c>
      <c r="J74" s="125">
        <v>84</v>
      </c>
      <c r="K74" s="77">
        <v>369</v>
      </c>
      <c r="L74" s="132"/>
      <c r="M74" s="118">
        <f>K74/25.5</f>
        <v>14.470588235294118</v>
      </c>
      <c r="N74" s="118"/>
      <c r="O74" s="124">
        <f>ROUND(K74*(1-$O$4),0)</f>
        <v>369</v>
      </c>
      <c r="P74" s="145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  <c r="BM74" s="143"/>
      <c r="BN74" s="143"/>
      <c r="BO74" s="143"/>
      <c r="BP74" s="143"/>
      <c r="BQ74" s="143"/>
      <c r="BR74" s="143"/>
      <c r="BS74" s="143"/>
      <c r="BT74" s="143"/>
      <c r="BU74" s="143"/>
      <c r="BV74" s="143"/>
      <c r="BW74" s="143"/>
      <c r="BX74" s="143"/>
      <c r="BY74" s="143"/>
      <c r="BZ74" s="143"/>
      <c r="CA74" s="143"/>
      <c r="CB74" s="143"/>
      <c r="CC74" s="143"/>
      <c r="CD74" s="143"/>
      <c r="CE74" s="143"/>
      <c r="CF74" s="143"/>
      <c r="CG74" s="143"/>
      <c r="CH74" s="143"/>
    </row>
    <row r="75" spans="1:86" s="97" customFormat="1">
      <c r="A75" s="180" t="s">
        <v>231</v>
      </c>
      <c r="B75" s="87" t="s">
        <v>223</v>
      </c>
      <c r="C75" s="87" t="s">
        <v>173</v>
      </c>
      <c r="D75" s="100" t="s">
        <v>30</v>
      </c>
      <c r="E75" s="132" t="s">
        <v>31</v>
      </c>
      <c r="F75" s="87" t="s">
        <v>32</v>
      </c>
      <c r="G75" s="136"/>
      <c r="H75" s="138">
        <v>14.41</v>
      </c>
      <c r="I75" s="125">
        <v>1.75</v>
      </c>
      <c r="J75" s="125">
        <v>84</v>
      </c>
      <c r="K75" s="77">
        <v>369</v>
      </c>
      <c r="L75" s="132"/>
      <c r="M75" s="118">
        <f>K75/25.5</f>
        <v>14.470588235294118</v>
      </c>
      <c r="N75" s="118"/>
      <c r="O75" s="124">
        <f>ROUND(K75*(1-$O$4),0)</f>
        <v>369</v>
      </c>
      <c r="P75" s="145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3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  <c r="BM75" s="143"/>
      <c r="BN75" s="143"/>
      <c r="BO75" s="143"/>
      <c r="BP75" s="143"/>
      <c r="BQ75" s="143"/>
      <c r="BR75" s="143"/>
      <c r="BS75" s="143"/>
      <c r="BT75" s="143"/>
      <c r="BU75" s="143"/>
      <c r="BV75" s="143"/>
      <c r="BW75" s="143"/>
      <c r="BX75" s="143"/>
      <c r="BY75" s="143"/>
      <c r="BZ75" s="143"/>
      <c r="CA75" s="143"/>
      <c r="CB75" s="143"/>
      <c r="CC75" s="143"/>
      <c r="CD75" s="143"/>
      <c r="CE75" s="143"/>
      <c r="CF75" s="143"/>
      <c r="CG75" s="143"/>
      <c r="CH75" s="143"/>
    </row>
    <row r="76" spans="1:86" s="97" customFormat="1">
      <c r="A76" s="86" t="s">
        <v>232</v>
      </c>
      <c r="B76" s="87" t="s">
        <v>223</v>
      </c>
      <c r="C76" s="87" t="s">
        <v>173</v>
      </c>
      <c r="D76" s="100" t="s">
        <v>30</v>
      </c>
      <c r="E76" s="132" t="s">
        <v>31</v>
      </c>
      <c r="F76" s="87" t="s">
        <v>32</v>
      </c>
      <c r="G76" s="136"/>
      <c r="H76" s="138">
        <v>14.41</v>
      </c>
      <c r="I76" s="229">
        <v>1.5</v>
      </c>
      <c r="J76" s="125">
        <v>84</v>
      </c>
      <c r="K76" s="77">
        <v>389</v>
      </c>
      <c r="L76" s="132"/>
      <c r="M76" s="118">
        <f>K76/25.5</f>
        <v>15.254901960784315</v>
      </c>
      <c r="N76" s="118"/>
      <c r="O76" s="124">
        <f>ROUND(K76*(1-$O$4),0)</f>
        <v>389</v>
      </c>
      <c r="P76" s="145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43"/>
      <c r="BS76" s="143"/>
      <c r="BT76" s="143"/>
      <c r="BU76" s="143"/>
      <c r="BV76" s="143"/>
      <c r="BW76" s="143"/>
      <c r="BX76" s="143"/>
      <c r="BY76" s="143"/>
      <c r="BZ76" s="143"/>
      <c r="CA76" s="143"/>
      <c r="CB76" s="143"/>
      <c r="CC76" s="143"/>
      <c r="CD76" s="143"/>
      <c r="CE76" s="143"/>
      <c r="CF76" s="143"/>
      <c r="CG76" s="143"/>
      <c r="CH76" s="143"/>
    </row>
    <row r="77" spans="1:86" s="97" customFormat="1">
      <c r="A77" s="86" t="s">
        <v>233</v>
      </c>
      <c r="B77" s="87" t="s">
        <v>227</v>
      </c>
      <c r="C77" s="87" t="s">
        <v>96</v>
      </c>
      <c r="D77" s="100" t="s">
        <v>30</v>
      </c>
      <c r="E77" s="132" t="s">
        <v>31</v>
      </c>
      <c r="F77" s="87" t="s">
        <v>32</v>
      </c>
      <c r="G77" s="136"/>
      <c r="H77" s="138">
        <v>0</v>
      </c>
      <c r="I77" s="125">
        <v>0</v>
      </c>
      <c r="J77" s="125">
        <v>0</v>
      </c>
      <c r="K77" s="58"/>
      <c r="L77" s="36">
        <v>129</v>
      </c>
      <c r="M77" s="118"/>
      <c r="N77" s="118">
        <f>L77/25.5</f>
        <v>5.0588235294117645</v>
      </c>
      <c r="O77" s="59">
        <f>ROUND(L77*(1-$O$4),0)</f>
        <v>129</v>
      </c>
      <c r="P77" s="145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  <c r="BM77" s="143"/>
      <c r="BN77" s="143"/>
      <c r="BO77" s="143"/>
      <c r="BP77" s="143"/>
      <c r="BQ77" s="143"/>
      <c r="BR77" s="143"/>
      <c r="BS77" s="143"/>
      <c r="BT77" s="143"/>
      <c r="BU77" s="143"/>
      <c r="BV77" s="143"/>
      <c r="BW77" s="143"/>
      <c r="BX77" s="143"/>
      <c r="BY77" s="143"/>
      <c r="BZ77" s="143"/>
      <c r="CA77" s="143"/>
      <c r="CB77" s="143"/>
      <c r="CC77" s="143"/>
      <c r="CD77" s="143"/>
      <c r="CE77" s="143"/>
      <c r="CF77" s="143"/>
      <c r="CG77" s="143"/>
      <c r="CH77" s="143"/>
    </row>
    <row r="78" spans="1:86" s="97" customFormat="1">
      <c r="A78" s="180" t="s">
        <v>231</v>
      </c>
      <c r="B78" s="87" t="s">
        <v>73</v>
      </c>
      <c r="C78" s="87" t="s">
        <v>228</v>
      </c>
      <c r="D78" s="100" t="s">
        <v>30</v>
      </c>
      <c r="E78" s="132" t="s">
        <v>31</v>
      </c>
      <c r="F78" s="87" t="s">
        <v>32</v>
      </c>
      <c r="G78" s="136"/>
      <c r="H78" s="138">
        <v>17.95</v>
      </c>
      <c r="I78" s="125">
        <v>1.42</v>
      </c>
      <c r="J78" s="125">
        <v>73.84</v>
      </c>
      <c r="K78" s="77">
        <v>369</v>
      </c>
      <c r="L78" s="132"/>
      <c r="M78" s="118">
        <f>K78/25.5</f>
        <v>14.470588235294118</v>
      </c>
      <c r="N78" s="118"/>
      <c r="O78" s="124">
        <f>ROUND(K78*(1-$O$4),0)</f>
        <v>369</v>
      </c>
      <c r="P78" s="145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  <c r="BM78" s="143"/>
      <c r="BN78" s="143"/>
      <c r="BO78" s="143"/>
      <c r="BP78" s="143"/>
      <c r="BQ78" s="143"/>
      <c r="BR78" s="143"/>
      <c r="BS78" s="143"/>
      <c r="BT78" s="143"/>
      <c r="BU78" s="143"/>
      <c r="BV78" s="143"/>
      <c r="BW78" s="143"/>
      <c r="BX78" s="143"/>
      <c r="BY78" s="143"/>
      <c r="BZ78" s="143"/>
      <c r="CA78" s="143"/>
      <c r="CB78" s="143"/>
      <c r="CC78" s="143"/>
      <c r="CD78" s="143"/>
      <c r="CE78" s="143"/>
      <c r="CF78" s="143"/>
      <c r="CG78" s="143"/>
      <c r="CH78" s="143"/>
    </row>
    <row r="79" spans="1:86" s="97" customFormat="1">
      <c r="A79" s="178" t="s">
        <v>331</v>
      </c>
      <c r="B79" s="116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7"/>
      <c r="N79" s="117"/>
      <c r="O79" s="121"/>
      <c r="P79" s="145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  <c r="BM79" s="143"/>
      <c r="BN79" s="143"/>
      <c r="BO79" s="143"/>
      <c r="BP79" s="143"/>
      <c r="BQ79" s="143"/>
      <c r="BR79" s="143"/>
      <c r="BS79" s="143"/>
      <c r="BT79" s="143"/>
      <c r="BU79" s="143"/>
      <c r="BV79" s="143"/>
      <c r="BW79" s="143"/>
      <c r="BX79" s="143"/>
      <c r="BY79" s="143"/>
      <c r="BZ79" s="143"/>
      <c r="CA79" s="143"/>
      <c r="CB79" s="143"/>
      <c r="CC79" s="143"/>
      <c r="CD79" s="143"/>
      <c r="CE79" s="143"/>
      <c r="CF79" s="143"/>
      <c r="CG79" s="143"/>
      <c r="CH79" s="143"/>
    </row>
    <row r="80" spans="1:86" s="97" customFormat="1">
      <c r="A80" s="180" t="s">
        <v>332</v>
      </c>
      <c r="B80" s="119" t="s">
        <v>333</v>
      </c>
      <c r="C80" s="119" t="s">
        <v>173</v>
      </c>
      <c r="D80" s="102" t="s">
        <v>74</v>
      </c>
      <c r="E80" s="132" t="s">
        <v>31</v>
      </c>
      <c r="F80" s="119" t="s">
        <v>32</v>
      </c>
      <c r="G80" s="119">
        <v>0.95</v>
      </c>
      <c r="H80" s="119">
        <v>18.920000000000002</v>
      </c>
      <c r="I80" s="119">
        <v>1.43</v>
      </c>
      <c r="J80" s="119">
        <v>60.06</v>
      </c>
      <c r="K80" s="12">
        <v>625</v>
      </c>
      <c r="L80" s="122"/>
      <c r="M80" s="118">
        <f>K80/25.5</f>
        <v>24.509803921568629</v>
      </c>
      <c r="N80" s="118"/>
      <c r="O80" s="124">
        <f>ROUND(K80*(1-$O$4),0)</f>
        <v>625</v>
      </c>
      <c r="P80" s="145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AY80" s="143"/>
      <c r="AZ80" s="143"/>
      <c r="BA80" s="143"/>
      <c r="BB80" s="143"/>
      <c r="BC80" s="143"/>
      <c r="BD80" s="143"/>
      <c r="BE80" s="143"/>
      <c r="BF80" s="143"/>
      <c r="BG80" s="143"/>
      <c r="BH80" s="143"/>
      <c r="BI80" s="143"/>
      <c r="BJ80" s="143"/>
      <c r="BK80" s="143"/>
      <c r="BL80" s="143"/>
      <c r="BM80" s="143"/>
      <c r="BN80" s="143"/>
      <c r="BO80" s="143"/>
      <c r="BP80" s="143"/>
      <c r="BQ80" s="143"/>
      <c r="BR80" s="143"/>
      <c r="BS80" s="143"/>
      <c r="BT80" s="143"/>
      <c r="BU80" s="143"/>
      <c r="BV80" s="143"/>
      <c r="BW80" s="143"/>
      <c r="BX80" s="143"/>
      <c r="BY80" s="143"/>
      <c r="BZ80" s="143"/>
      <c r="CA80" s="143"/>
      <c r="CB80" s="143"/>
      <c r="CC80" s="143"/>
      <c r="CD80" s="143"/>
      <c r="CE80" s="143"/>
      <c r="CF80" s="143"/>
      <c r="CG80" s="143"/>
      <c r="CH80" s="143"/>
    </row>
    <row r="81" spans="1:86" s="97" customFormat="1">
      <c r="A81" s="180" t="s">
        <v>334</v>
      </c>
      <c r="B81" s="119" t="s">
        <v>333</v>
      </c>
      <c r="C81" s="119" t="s">
        <v>173</v>
      </c>
      <c r="D81" s="102" t="s">
        <v>74</v>
      </c>
      <c r="E81" s="132" t="s">
        <v>31</v>
      </c>
      <c r="F81" s="119" t="s">
        <v>32</v>
      </c>
      <c r="G81" s="119">
        <v>0.95</v>
      </c>
      <c r="H81" s="119">
        <v>18.920000000000002</v>
      </c>
      <c r="I81" s="119">
        <v>1.43</v>
      </c>
      <c r="J81" s="119">
        <v>60.06</v>
      </c>
      <c r="K81" s="12">
        <v>625</v>
      </c>
      <c r="L81" s="122"/>
      <c r="M81" s="118">
        <f>K81/25.5</f>
        <v>24.509803921568629</v>
      </c>
      <c r="N81" s="118"/>
      <c r="O81" s="124">
        <f>ROUND(K81*(1-$O$4),0)</f>
        <v>625</v>
      </c>
      <c r="P81" s="145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AY81" s="143"/>
      <c r="AZ81" s="143"/>
      <c r="BA81" s="143"/>
      <c r="BB81" s="143"/>
      <c r="BC81" s="143"/>
      <c r="BD81" s="143"/>
      <c r="BE81" s="143"/>
      <c r="BF81" s="143"/>
      <c r="BG81" s="143"/>
      <c r="BH81" s="143"/>
      <c r="BI81" s="143"/>
      <c r="BJ81" s="143"/>
      <c r="BK81" s="143"/>
      <c r="BL81" s="143"/>
      <c r="BM81" s="143"/>
      <c r="BN81" s="143"/>
      <c r="BO81" s="143"/>
      <c r="BP81" s="143"/>
      <c r="BQ81" s="143"/>
      <c r="BR81" s="143"/>
      <c r="BS81" s="143"/>
      <c r="BT81" s="143"/>
      <c r="BU81" s="143"/>
      <c r="BV81" s="143"/>
      <c r="BW81" s="143"/>
      <c r="BX81" s="143"/>
      <c r="BY81" s="143"/>
      <c r="BZ81" s="143"/>
      <c r="CA81" s="143"/>
      <c r="CB81" s="143"/>
      <c r="CC81" s="143"/>
      <c r="CD81" s="143"/>
      <c r="CE81" s="143"/>
      <c r="CF81" s="143"/>
      <c r="CG81" s="143"/>
      <c r="CH81" s="143"/>
    </row>
    <row r="82" spans="1:86" s="97" customFormat="1">
      <c r="A82" s="180" t="s">
        <v>335</v>
      </c>
      <c r="B82" s="119" t="s">
        <v>333</v>
      </c>
      <c r="C82" s="119" t="s">
        <v>173</v>
      </c>
      <c r="D82" s="102" t="s">
        <v>74</v>
      </c>
      <c r="E82" s="132" t="s">
        <v>31</v>
      </c>
      <c r="F82" s="119" t="s">
        <v>32</v>
      </c>
      <c r="G82" s="119">
        <v>0.95</v>
      </c>
      <c r="H82" s="119">
        <v>18.920000000000002</v>
      </c>
      <c r="I82" s="119">
        <v>1.43</v>
      </c>
      <c r="J82" s="119">
        <v>60.06</v>
      </c>
      <c r="K82" s="12">
        <v>625</v>
      </c>
      <c r="L82" s="122"/>
      <c r="M82" s="118">
        <f>K82/25.5</f>
        <v>24.509803921568629</v>
      </c>
      <c r="N82" s="118"/>
      <c r="O82" s="124">
        <f>ROUND(K82*(1-$O$4),0)</f>
        <v>625</v>
      </c>
      <c r="P82" s="145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3"/>
      <c r="AT82" s="143"/>
      <c r="AU82" s="143"/>
      <c r="AV82" s="143"/>
      <c r="AW82" s="143"/>
      <c r="AX82" s="143"/>
      <c r="AY82" s="143"/>
      <c r="AZ82" s="143"/>
      <c r="BA82" s="143"/>
      <c r="BB82" s="143"/>
      <c r="BC82" s="143"/>
      <c r="BD82" s="143"/>
      <c r="BE82" s="143"/>
      <c r="BF82" s="143"/>
      <c r="BG82" s="143"/>
      <c r="BH82" s="143"/>
      <c r="BI82" s="143"/>
      <c r="BJ82" s="143"/>
      <c r="BK82" s="143"/>
      <c r="BL82" s="143"/>
      <c r="BM82" s="143"/>
      <c r="BN82" s="143"/>
      <c r="BO82" s="143"/>
      <c r="BP82" s="143"/>
      <c r="BQ82" s="143"/>
      <c r="BR82" s="143"/>
      <c r="BS82" s="143"/>
      <c r="BT82" s="143"/>
      <c r="BU82" s="143"/>
      <c r="BV82" s="143"/>
      <c r="BW82" s="143"/>
      <c r="BX82" s="143"/>
      <c r="BY82" s="143"/>
      <c r="BZ82" s="143"/>
      <c r="CA82" s="143"/>
      <c r="CB82" s="143"/>
      <c r="CC82" s="143"/>
      <c r="CD82" s="143"/>
      <c r="CE82" s="143"/>
      <c r="CF82" s="143"/>
      <c r="CG82" s="143"/>
      <c r="CH82" s="143"/>
    </row>
    <row r="83" spans="1:86" s="97" customFormat="1">
      <c r="A83" s="85" t="s">
        <v>336</v>
      </c>
      <c r="B83" s="119" t="s">
        <v>333</v>
      </c>
      <c r="C83" s="119" t="s">
        <v>157</v>
      </c>
      <c r="D83" s="102" t="s">
        <v>74</v>
      </c>
      <c r="E83" s="132" t="s">
        <v>31</v>
      </c>
      <c r="F83" s="119" t="s">
        <v>32</v>
      </c>
      <c r="G83" s="119">
        <v>0.95</v>
      </c>
      <c r="H83" s="119">
        <v>4.5</v>
      </c>
      <c r="I83" s="119">
        <v>6</v>
      </c>
      <c r="J83" s="119"/>
      <c r="K83" s="37"/>
      <c r="L83" s="133">
        <v>299</v>
      </c>
      <c r="M83" s="118"/>
      <c r="N83" s="118">
        <f>L83/25.5</f>
        <v>11.725490196078431</v>
      </c>
      <c r="O83" s="124">
        <f>ROUND(L83*(1-$O$4),0)</f>
        <v>299</v>
      </c>
      <c r="P83" s="145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  <c r="AI83" s="143"/>
      <c r="AJ83" s="143"/>
      <c r="AK83" s="143"/>
      <c r="AL83" s="143"/>
      <c r="AM83" s="143"/>
      <c r="AN83" s="143"/>
      <c r="AO83" s="143"/>
      <c r="AP83" s="143"/>
      <c r="AQ83" s="143"/>
      <c r="AR83" s="143"/>
      <c r="AS83" s="143"/>
      <c r="AT83" s="143"/>
      <c r="AU83" s="143"/>
      <c r="AV83" s="143"/>
      <c r="AW83" s="143"/>
      <c r="AX83" s="143"/>
      <c r="AY83" s="143"/>
      <c r="AZ83" s="143"/>
      <c r="BA83" s="143"/>
      <c r="BB83" s="143"/>
      <c r="BC83" s="143"/>
      <c r="BD83" s="143"/>
      <c r="BE83" s="143"/>
      <c r="BF83" s="143"/>
      <c r="BG83" s="143"/>
      <c r="BH83" s="143"/>
      <c r="BI83" s="143"/>
      <c r="BJ83" s="143"/>
      <c r="BK83" s="143"/>
      <c r="BL83" s="143"/>
      <c r="BM83" s="143"/>
      <c r="BN83" s="143"/>
      <c r="BO83" s="143"/>
      <c r="BP83" s="143"/>
      <c r="BQ83" s="143"/>
      <c r="BR83" s="143"/>
      <c r="BS83" s="143"/>
      <c r="BT83" s="143"/>
      <c r="BU83" s="143"/>
      <c r="BV83" s="143"/>
      <c r="BW83" s="143"/>
      <c r="BX83" s="143"/>
      <c r="BY83" s="143"/>
      <c r="BZ83" s="143"/>
      <c r="CA83" s="143"/>
      <c r="CB83" s="143"/>
      <c r="CC83" s="143"/>
      <c r="CD83" s="143"/>
      <c r="CE83" s="143"/>
      <c r="CF83" s="143"/>
      <c r="CG83" s="143"/>
      <c r="CH83" s="143"/>
    </row>
    <row r="84" spans="1:86" s="97" customFormat="1">
      <c r="A84" s="85" t="s">
        <v>339</v>
      </c>
      <c r="B84" s="119" t="s">
        <v>48</v>
      </c>
      <c r="C84" s="119" t="s">
        <v>304</v>
      </c>
      <c r="D84" s="102" t="s">
        <v>74</v>
      </c>
      <c r="E84" s="132" t="s">
        <v>31</v>
      </c>
      <c r="F84" s="119" t="s">
        <v>32</v>
      </c>
      <c r="G84" s="119">
        <v>0.95</v>
      </c>
      <c r="H84" s="119"/>
      <c r="I84" s="119"/>
      <c r="J84" s="119"/>
      <c r="K84" s="37"/>
      <c r="L84" s="133">
        <v>189</v>
      </c>
      <c r="M84" s="118"/>
      <c r="N84" s="118">
        <f>L84/25.5</f>
        <v>7.4117647058823533</v>
      </c>
      <c r="O84" s="124">
        <f>ROUND(L84*(1-$O$4),0)</f>
        <v>189</v>
      </c>
      <c r="P84" s="145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  <c r="AI84" s="143"/>
      <c r="AJ84" s="143"/>
      <c r="AK84" s="143"/>
      <c r="AL84" s="143"/>
      <c r="AM84" s="143"/>
      <c r="AN84" s="143"/>
      <c r="AO84" s="143"/>
      <c r="AP84" s="143"/>
      <c r="AQ84" s="143"/>
      <c r="AR84" s="143"/>
      <c r="AS84" s="143"/>
      <c r="AT84" s="143"/>
      <c r="AU84" s="143"/>
      <c r="AV84" s="143"/>
      <c r="AW84" s="143"/>
      <c r="AX84" s="143"/>
      <c r="AY84" s="143"/>
      <c r="AZ84" s="143"/>
      <c r="BA84" s="143"/>
      <c r="BB84" s="143"/>
      <c r="BC84" s="143"/>
      <c r="BD84" s="143"/>
      <c r="BE84" s="143"/>
      <c r="BF84" s="143"/>
      <c r="BG84" s="143"/>
      <c r="BH84" s="143"/>
      <c r="BI84" s="143"/>
      <c r="BJ84" s="143"/>
      <c r="BK84" s="143"/>
      <c r="BL84" s="143"/>
      <c r="BM84" s="143"/>
      <c r="BN84" s="143"/>
      <c r="BO84" s="143"/>
      <c r="BP84" s="143"/>
      <c r="BQ84" s="143"/>
      <c r="BR84" s="143"/>
      <c r="BS84" s="143"/>
      <c r="BT84" s="143"/>
      <c r="BU84" s="143"/>
      <c r="BV84" s="143"/>
      <c r="BW84" s="143"/>
      <c r="BX84" s="143"/>
      <c r="BY84" s="143"/>
      <c r="BZ84" s="143"/>
      <c r="CA84" s="143"/>
      <c r="CB84" s="143"/>
      <c r="CC84" s="143"/>
      <c r="CD84" s="143"/>
      <c r="CE84" s="143"/>
      <c r="CF84" s="143"/>
      <c r="CG84" s="143"/>
      <c r="CH84" s="143"/>
    </row>
    <row r="85" spans="1:86" s="97" customFormat="1">
      <c r="A85" s="85" t="s">
        <v>340</v>
      </c>
      <c r="B85" s="119" t="s">
        <v>48</v>
      </c>
      <c r="C85" s="119" t="s">
        <v>304</v>
      </c>
      <c r="D85" s="102" t="s">
        <v>74</v>
      </c>
      <c r="E85" s="132" t="s">
        <v>31</v>
      </c>
      <c r="F85" s="119" t="s">
        <v>32</v>
      </c>
      <c r="G85" s="119">
        <v>0.95</v>
      </c>
      <c r="H85" s="119"/>
      <c r="I85" s="119"/>
      <c r="J85" s="119"/>
      <c r="K85" s="37"/>
      <c r="L85" s="133">
        <v>189</v>
      </c>
      <c r="M85" s="118"/>
      <c r="N85" s="118">
        <f>L85/25.5</f>
        <v>7.4117647058823533</v>
      </c>
      <c r="O85" s="124">
        <f>ROUND(L85*(1-$O$4),0)</f>
        <v>189</v>
      </c>
      <c r="P85" s="145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  <c r="AF85" s="143"/>
      <c r="AG85" s="143"/>
      <c r="AH85" s="143"/>
      <c r="AI85" s="143"/>
      <c r="AJ85" s="143"/>
      <c r="AK85" s="143"/>
      <c r="AL85" s="143"/>
      <c r="AM85" s="143"/>
      <c r="AN85" s="143"/>
      <c r="AO85" s="143"/>
      <c r="AP85" s="143"/>
      <c r="AQ85" s="143"/>
      <c r="AR85" s="143"/>
      <c r="AS85" s="143"/>
      <c r="AT85" s="143"/>
      <c r="AU85" s="143"/>
      <c r="AV85" s="143"/>
      <c r="AW85" s="143"/>
      <c r="AX85" s="143"/>
      <c r="AY85" s="143"/>
      <c r="AZ85" s="143"/>
      <c r="BA85" s="143"/>
      <c r="BB85" s="143"/>
      <c r="BC85" s="143"/>
      <c r="BD85" s="143"/>
      <c r="BE85" s="143"/>
      <c r="BF85" s="143"/>
      <c r="BG85" s="143"/>
      <c r="BH85" s="143"/>
      <c r="BI85" s="143"/>
      <c r="BJ85" s="143"/>
      <c r="BK85" s="143"/>
      <c r="BL85" s="143"/>
      <c r="BM85" s="143"/>
      <c r="BN85" s="143"/>
      <c r="BO85" s="143"/>
      <c r="BP85" s="143"/>
      <c r="BQ85" s="143"/>
      <c r="BR85" s="143"/>
      <c r="BS85" s="143"/>
      <c r="BT85" s="143"/>
      <c r="BU85" s="143"/>
      <c r="BV85" s="143"/>
      <c r="BW85" s="143"/>
      <c r="BX85" s="143"/>
      <c r="BY85" s="143"/>
      <c r="BZ85" s="143"/>
      <c r="CA85" s="143"/>
      <c r="CB85" s="143"/>
      <c r="CC85" s="143"/>
      <c r="CD85" s="143"/>
      <c r="CE85" s="143"/>
      <c r="CF85" s="143"/>
      <c r="CG85" s="143"/>
      <c r="CH85" s="143"/>
    </row>
    <row r="86" spans="1:86" s="97" customFormat="1">
      <c r="A86" s="85" t="s">
        <v>341</v>
      </c>
      <c r="B86" s="119" t="s">
        <v>48</v>
      </c>
      <c r="C86" s="119" t="s">
        <v>304</v>
      </c>
      <c r="D86" s="102" t="s">
        <v>74</v>
      </c>
      <c r="E86" s="132" t="s">
        <v>31</v>
      </c>
      <c r="F86" s="119" t="s">
        <v>32</v>
      </c>
      <c r="G86" s="119">
        <v>0.95</v>
      </c>
      <c r="H86" s="119"/>
      <c r="I86" s="119"/>
      <c r="J86" s="119"/>
      <c r="K86" s="37"/>
      <c r="L86" s="133">
        <v>189</v>
      </c>
      <c r="M86" s="118"/>
      <c r="N86" s="118">
        <f>L86/25.5</f>
        <v>7.4117647058823533</v>
      </c>
      <c r="O86" s="124">
        <f>ROUND(L86*(1-$O$4),0)</f>
        <v>189</v>
      </c>
      <c r="P86" s="145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  <c r="AF86" s="143"/>
      <c r="AG86" s="143"/>
      <c r="AH86" s="143"/>
      <c r="AI86" s="143"/>
      <c r="AJ86" s="143"/>
      <c r="AK86" s="143"/>
      <c r="AL86" s="143"/>
      <c r="AM86" s="143"/>
      <c r="AN86" s="143"/>
      <c r="AO86" s="143"/>
      <c r="AP86" s="143"/>
      <c r="AQ86" s="143"/>
      <c r="AR86" s="143"/>
      <c r="AS86" s="143"/>
      <c r="AT86" s="143"/>
      <c r="AU86" s="143"/>
      <c r="AV86" s="143"/>
      <c r="AW86" s="143"/>
      <c r="AX86" s="143"/>
      <c r="AY86" s="143"/>
      <c r="AZ86" s="143"/>
      <c r="BA86" s="143"/>
      <c r="BB86" s="143"/>
      <c r="BC86" s="143"/>
      <c r="BD86" s="143"/>
      <c r="BE86" s="143"/>
      <c r="BF86" s="143"/>
      <c r="BG86" s="143"/>
      <c r="BH86" s="143"/>
      <c r="BI86" s="143"/>
      <c r="BJ86" s="143"/>
      <c r="BK86" s="143"/>
      <c r="BL86" s="143"/>
      <c r="BM86" s="143"/>
      <c r="BN86" s="143"/>
      <c r="BO86" s="143"/>
      <c r="BP86" s="143"/>
      <c r="BQ86" s="143"/>
      <c r="BR86" s="143"/>
      <c r="BS86" s="143"/>
      <c r="BT86" s="143"/>
      <c r="BU86" s="143"/>
      <c r="BV86" s="143"/>
      <c r="BW86" s="143"/>
      <c r="BX86" s="143"/>
      <c r="BY86" s="143"/>
      <c r="BZ86" s="143"/>
      <c r="CA86" s="143"/>
      <c r="CB86" s="143"/>
      <c r="CC86" s="143"/>
      <c r="CD86" s="143"/>
      <c r="CE86" s="143"/>
      <c r="CF86" s="143"/>
      <c r="CG86" s="143"/>
      <c r="CH86" s="143"/>
    </row>
    <row r="87" spans="1:86" s="97" customFormat="1">
      <c r="A87" s="85" t="s">
        <v>337</v>
      </c>
      <c r="B87" s="119" t="s">
        <v>338</v>
      </c>
      <c r="C87" s="119" t="s">
        <v>247</v>
      </c>
      <c r="D87" s="102" t="s">
        <v>74</v>
      </c>
      <c r="E87" s="132" t="s">
        <v>31</v>
      </c>
      <c r="F87" s="119" t="s">
        <v>138</v>
      </c>
      <c r="G87" s="119">
        <v>0.95</v>
      </c>
      <c r="H87" s="130">
        <v>13.5</v>
      </c>
      <c r="I87" s="119"/>
      <c r="J87" s="119"/>
      <c r="K87" s="37"/>
      <c r="L87" s="133">
        <v>3890</v>
      </c>
      <c r="M87" s="118"/>
      <c r="N87" s="118">
        <f>L87/25.5</f>
        <v>152.54901960784315</v>
      </c>
      <c r="O87" s="124">
        <f>ROUND(L87*(1-$O$4),0)</f>
        <v>3890</v>
      </c>
      <c r="P87" s="145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  <c r="AO87" s="143"/>
      <c r="AP87" s="143"/>
      <c r="AQ87" s="143"/>
      <c r="AR87" s="143"/>
      <c r="AS87" s="143"/>
      <c r="AT87" s="143"/>
      <c r="AU87" s="143"/>
      <c r="AV87" s="143"/>
      <c r="AW87" s="143"/>
      <c r="AX87" s="143"/>
      <c r="AY87" s="143"/>
      <c r="AZ87" s="143"/>
      <c r="BA87" s="143"/>
      <c r="BB87" s="143"/>
      <c r="BC87" s="143"/>
      <c r="BD87" s="143"/>
      <c r="BE87" s="143"/>
      <c r="BF87" s="143"/>
      <c r="BG87" s="143"/>
      <c r="BH87" s="143"/>
      <c r="BI87" s="143"/>
      <c r="BJ87" s="143"/>
      <c r="BK87" s="143"/>
      <c r="BL87" s="143"/>
      <c r="BM87" s="143"/>
      <c r="BN87" s="143"/>
      <c r="BO87" s="143"/>
      <c r="BP87" s="143"/>
      <c r="BQ87" s="143"/>
      <c r="BR87" s="143"/>
      <c r="BS87" s="143"/>
      <c r="BT87" s="143"/>
      <c r="BU87" s="143"/>
      <c r="BV87" s="143"/>
      <c r="BW87" s="143"/>
      <c r="BX87" s="143"/>
      <c r="BY87" s="143"/>
      <c r="BZ87" s="143"/>
      <c r="CA87" s="143"/>
      <c r="CB87" s="143"/>
      <c r="CC87" s="143"/>
      <c r="CD87" s="143"/>
      <c r="CE87" s="143"/>
      <c r="CF87" s="143"/>
      <c r="CG87" s="143"/>
      <c r="CH87" s="143"/>
    </row>
    <row r="88" spans="1:86" s="97" customFormat="1">
      <c r="A88" s="183" t="s">
        <v>249</v>
      </c>
      <c r="B88" s="132" t="s">
        <v>37</v>
      </c>
      <c r="C88" s="132" t="s">
        <v>36</v>
      </c>
      <c r="D88" s="137" t="s">
        <v>30</v>
      </c>
      <c r="E88" s="132" t="s">
        <v>31</v>
      </c>
      <c r="F88" s="132" t="s">
        <v>32</v>
      </c>
      <c r="G88" s="132"/>
      <c r="H88" s="132">
        <v>17</v>
      </c>
      <c r="I88" s="132">
        <v>1</v>
      </c>
      <c r="J88" s="132">
        <v>68</v>
      </c>
      <c r="K88" s="131">
        <v>379</v>
      </c>
      <c r="L88" s="122"/>
      <c r="M88" s="118">
        <f>K88/25.5</f>
        <v>14.862745098039216</v>
      </c>
      <c r="N88" s="118"/>
      <c r="O88" s="124">
        <f>ROUND(K88*(1-$O$4),0)</f>
        <v>379</v>
      </c>
      <c r="P88" s="145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3"/>
      <c r="AH88" s="143"/>
      <c r="AI88" s="143"/>
      <c r="AJ88" s="143"/>
      <c r="AK88" s="143"/>
      <c r="AL88" s="143"/>
      <c r="AM88" s="143"/>
      <c r="AN88" s="143"/>
      <c r="AO88" s="143"/>
      <c r="AP88" s="143"/>
      <c r="AQ88" s="143"/>
      <c r="AR88" s="143"/>
      <c r="AS88" s="143"/>
      <c r="AT88" s="143"/>
      <c r="AU88" s="143"/>
      <c r="AV88" s="143"/>
      <c r="AW88" s="143"/>
      <c r="AX88" s="143"/>
      <c r="AY88" s="143"/>
      <c r="AZ88" s="143"/>
      <c r="BA88" s="143"/>
      <c r="BB88" s="143"/>
      <c r="BC88" s="143"/>
      <c r="BD88" s="143"/>
      <c r="BE88" s="143"/>
      <c r="BF88" s="143"/>
      <c r="BG88" s="143"/>
      <c r="BH88" s="143"/>
      <c r="BI88" s="143"/>
      <c r="BJ88" s="143"/>
      <c r="BK88" s="143"/>
      <c r="BL88" s="143"/>
      <c r="BM88" s="143"/>
      <c r="BN88" s="143"/>
      <c r="BO88" s="143"/>
      <c r="BP88" s="143"/>
      <c r="BQ88" s="143"/>
      <c r="BR88" s="143"/>
      <c r="BS88" s="143"/>
      <c r="BT88" s="143"/>
      <c r="BU88" s="143"/>
      <c r="BV88" s="143"/>
      <c r="BW88" s="143"/>
      <c r="BX88" s="143"/>
      <c r="BY88" s="143"/>
      <c r="BZ88" s="143"/>
      <c r="CA88" s="143"/>
      <c r="CB88" s="143"/>
      <c r="CC88" s="143"/>
      <c r="CD88" s="143"/>
      <c r="CE88" s="143"/>
      <c r="CF88" s="143"/>
      <c r="CG88" s="143"/>
      <c r="CH88" s="143"/>
    </row>
    <row r="89" spans="1:86" s="97" customFormat="1">
      <c r="A89" s="183" t="s">
        <v>190</v>
      </c>
      <c r="B89" s="132" t="s">
        <v>37</v>
      </c>
      <c r="C89" s="132" t="s">
        <v>36</v>
      </c>
      <c r="D89" s="137" t="s">
        <v>30</v>
      </c>
      <c r="E89" s="132" t="s">
        <v>31</v>
      </c>
      <c r="F89" s="132" t="s">
        <v>32</v>
      </c>
      <c r="G89" s="132"/>
      <c r="H89" s="132">
        <v>17</v>
      </c>
      <c r="I89" s="132">
        <v>1</v>
      </c>
      <c r="J89" s="132">
        <v>68</v>
      </c>
      <c r="K89" s="131">
        <v>379</v>
      </c>
      <c r="L89" s="122"/>
      <c r="M89" s="118">
        <f>K89/25.5</f>
        <v>14.862745098039216</v>
      </c>
      <c r="N89" s="118"/>
      <c r="O89" s="124">
        <f>ROUND(K89*(1-$O$4),0)</f>
        <v>379</v>
      </c>
      <c r="P89" s="145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3"/>
      <c r="AI89" s="143"/>
      <c r="AJ89" s="143"/>
      <c r="AK89" s="143"/>
      <c r="AL89" s="143"/>
      <c r="AM89" s="143"/>
      <c r="AN89" s="143"/>
      <c r="AO89" s="143"/>
      <c r="AP89" s="143"/>
      <c r="AQ89" s="143"/>
      <c r="AR89" s="143"/>
      <c r="AS89" s="143"/>
      <c r="AT89" s="143"/>
      <c r="AU89" s="143"/>
      <c r="AV89" s="143"/>
      <c r="AW89" s="143"/>
      <c r="AX89" s="143"/>
      <c r="AY89" s="143"/>
      <c r="AZ89" s="143"/>
      <c r="BA89" s="143"/>
      <c r="BB89" s="143"/>
      <c r="BC89" s="143"/>
      <c r="BD89" s="143"/>
      <c r="BE89" s="143"/>
      <c r="BF89" s="143"/>
      <c r="BG89" s="143"/>
      <c r="BH89" s="143"/>
      <c r="BI89" s="143"/>
      <c r="BJ89" s="143"/>
      <c r="BK89" s="143"/>
      <c r="BL89" s="143"/>
      <c r="BM89" s="143"/>
      <c r="BN89" s="143"/>
      <c r="BO89" s="143"/>
      <c r="BP89" s="143"/>
      <c r="BQ89" s="143"/>
      <c r="BR89" s="143"/>
      <c r="BS89" s="143"/>
      <c r="BT89" s="143"/>
      <c r="BU89" s="143"/>
      <c r="BV89" s="143"/>
      <c r="BW89" s="143"/>
      <c r="BX89" s="143"/>
      <c r="BY89" s="143"/>
      <c r="BZ89" s="143"/>
      <c r="CA89" s="143"/>
      <c r="CB89" s="143"/>
      <c r="CC89" s="143"/>
      <c r="CD89" s="143"/>
      <c r="CE89" s="143"/>
      <c r="CF89" s="143"/>
      <c r="CG89" s="143"/>
      <c r="CH89" s="143"/>
    </row>
    <row r="90" spans="1:86" s="97" customFormat="1">
      <c r="A90" s="183" t="s">
        <v>176</v>
      </c>
      <c r="B90" s="132" t="s">
        <v>37</v>
      </c>
      <c r="C90" s="132" t="s">
        <v>36</v>
      </c>
      <c r="D90" s="137" t="s">
        <v>30</v>
      </c>
      <c r="E90" s="132" t="s">
        <v>31</v>
      </c>
      <c r="F90" s="132" t="s">
        <v>32</v>
      </c>
      <c r="G90" s="132"/>
      <c r="H90" s="132">
        <v>17</v>
      </c>
      <c r="I90" s="132">
        <v>1</v>
      </c>
      <c r="J90" s="132">
        <v>68</v>
      </c>
      <c r="K90" s="12">
        <v>379</v>
      </c>
      <c r="L90" s="46"/>
      <c r="M90" s="118">
        <f>K90/25.5</f>
        <v>14.862745098039216</v>
      </c>
      <c r="N90" s="118"/>
      <c r="O90" s="109">
        <f>ROUND(K90*(1-$O$4),0)</f>
        <v>379</v>
      </c>
      <c r="P90" s="145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  <c r="AI90" s="143"/>
      <c r="AJ90" s="143"/>
      <c r="AK90" s="143"/>
      <c r="AL90" s="143"/>
      <c r="AM90" s="143"/>
      <c r="AN90" s="143"/>
      <c r="AO90" s="143"/>
      <c r="AP90" s="143"/>
      <c r="AQ90" s="143"/>
      <c r="AR90" s="143"/>
      <c r="AS90" s="143"/>
      <c r="AT90" s="143"/>
      <c r="AU90" s="143"/>
      <c r="AV90" s="143"/>
      <c r="AW90" s="143"/>
      <c r="AX90" s="143"/>
      <c r="AY90" s="143"/>
      <c r="AZ90" s="143"/>
      <c r="BA90" s="143"/>
      <c r="BB90" s="143"/>
      <c r="BC90" s="143"/>
      <c r="BD90" s="143"/>
      <c r="BE90" s="143"/>
      <c r="BF90" s="143"/>
      <c r="BG90" s="143"/>
      <c r="BH90" s="143"/>
      <c r="BI90" s="143"/>
      <c r="BJ90" s="143"/>
      <c r="BK90" s="143"/>
      <c r="BL90" s="143"/>
      <c r="BM90" s="143"/>
      <c r="BN90" s="143"/>
      <c r="BO90" s="143"/>
      <c r="BP90" s="143"/>
      <c r="BQ90" s="143"/>
      <c r="BR90" s="143"/>
      <c r="BS90" s="143"/>
      <c r="BT90" s="143"/>
      <c r="BU90" s="143"/>
      <c r="BV90" s="143"/>
      <c r="BW90" s="143"/>
      <c r="BX90" s="143"/>
      <c r="BY90" s="143"/>
      <c r="BZ90" s="143"/>
      <c r="CA90" s="143"/>
      <c r="CB90" s="143"/>
      <c r="CC90" s="143"/>
      <c r="CD90" s="143"/>
      <c r="CE90" s="143"/>
      <c r="CF90" s="143"/>
      <c r="CG90" s="143"/>
      <c r="CH90" s="143"/>
    </row>
    <row r="91" spans="1:86" s="97" customFormat="1">
      <c r="A91" s="89" t="s">
        <v>324</v>
      </c>
      <c r="B91" s="132" t="s">
        <v>44</v>
      </c>
      <c r="C91" s="132" t="s">
        <v>34</v>
      </c>
      <c r="D91" s="66" t="s">
        <v>74</v>
      </c>
      <c r="E91" s="132" t="s">
        <v>31</v>
      </c>
      <c r="F91" s="132" t="s">
        <v>32</v>
      </c>
      <c r="G91" s="132"/>
      <c r="H91" s="132"/>
      <c r="I91" s="132"/>
      <c r="J91" s="132"/>
      <c r="K91" s="132"/>
      <c r="L91" s="131">
        <v>199</v>
      </c>
      <c r="M91" s="118"/>
      <c r="N91" s="118">
        <f>L91/25.5</f>
        <v>7.8039215686274508</v>
      </c>
      <c r="O91" s="124">
        <f>ROUND(L91*(1-$O$4),0)</f>
        <v>199</v>
      </c>
      <c r="P91" s="145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  <c r="AL91" s="143"/>
      <c r="AM91" s="143"/>
      <c r="AN91" s="143"/>
      <c r="AO91" s="143"/>
      <c r="AP91" s="143"/>
      <c r="AQ91" s="143"/>
      <c r="AR91" s="143"/>
      <c r="AS91" s="143"/>
      <c r="AT91" s="143"/>
      <c r="AU91" s="143"/>
      <c r="AV91" s="143"/>
      <c r="AW91" s="143"/>
      <c r="AX91" s="143"/>
      <c r="AY91" s="143"/>
      <c r="AZ91" s="143"/>
      <c r="BA91" s="143"/>
      <c r="BB91" s="143"/>
      <c r="BC91" s="143"/>
      <c r="BD91" s="143"/>
      <c r="BE91" s="143"/>
      <c r="BF91" s="143"/>
      <c r="BG91" s="143"/>
      <c r="BH91" s="143"/>
      <c r="BI91" s="143"/>
      <c r="BJ91" s="143"/>
      <c r="BK91" s="143"/>
      <c r="BL91" s="143"/>
      <c r="BM91" s="143"/>
      <c r="BN91" s="143"/>
      <c r="BO91" s="143"/>
      <c r="BP91" s="143"/>
      <c r="BQ91" s="143"/>
      <c r="BR91" s="143"/>
      <c r="BS91" s="143"/>
      <c r="BT91" s="143"/>
      <c r="BU91" s="143"/>
      <c r="BV91" s="143"/>
      <c r="BW91" s="143"/>
      <c r="BX91" s="143"/>
      <c r="BY91" s="143"/>
      <c r="BZ91" s="143"/>
      <c r="CA91" s="143"/>
      <c r="CB91" s="143"/>
      <c r="CC91" s="143"/>
      <c r="CD91" s="143"/>
      <c r="CE91" s="143"/>
      <c r="CF91" s="143"/>
      <c r="CG91" s="143"/>
      <c r="CH91" s="143"/>
    </row>
    <row r="92" spans="1:86" s="97" customFormat="1">
      <c r="A92" s="128" t="s">
        <v>460</v>
      </c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7"/>
      <c r="N92" s="117"/>
      <c r="O92" s="121"/>
      <c r="P92" s="145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  <c r="AL92" s="143"/>
      <c r="AM92" s="143"/>
      <c r="AN92" s="143"/>
      <c r="AO92" s="143"/>
      <c r="AP92" s="143"/>
      <c r="AQ92" s="143"/>
      <c r="AR92" s="143"/>
      <c r="AS92" s="143"/>
      <c r="AT92" s="143"/>
      <c r="AU92" s="143"/>
      <c r="AV92" s="143"/>
      <c r="AW92" s="143"/>
      <c r="AX92" s="143"/>
      <c r="AY92" s="143"/>
      <c r="AZ92" s="143"/>
      <c r="BA92" s="143"/>
      <c r="BB92" s="143"/>
      <c r="BC92" s="143"/>
      <c r="BD92" s="143"/>
      <c r="BE92" s="143"/>
      <c r="BF92" s="143"/>
      <c r="BG92" s="143"/>
      <c r="BH92" s="143"/>
      <c r="BI92" s="143"/>
      <c r="BJ92" s="143"/>
      <c r="BK92" s="143"/>
      <c r="BL92" s="143"/>
      <c r="BM92" s="143"/>
      <c r="BN92" s="143"/>
      <c r="BO92" s="143"/>
      <c r="BP92" s="143"/>
      <c r="BQ92" s="143"/>
      <c r="BR92" s="143"/>
      <c r="BS92" s="143"/>
      <c r="BT92" s="143"/>
      <c r="BU92" s="143"/>
      <c r="BV92" s="143"/>
      <c r="BW92" s="143"/>
      <c r="BX92" s="143"/>
      <c r="BY92" s="143"/>
      <c r="BZ92" s="143"/>
      <c r="CA92" s="143"/>
      <c r="CB92" s="143"/>
      <c r="CC92" s="143"/>
      <c r="CD92" s="143"/>
      <c r="CE92" s="143"/>
      <c r="CF92" s="143"/>
      <c r="CG92" s="143"/>
      <c r="CH92" s="143"/>
    </row>
    <row r="93" spans="1:86" s="97" customFormat="1">
      <c r="A93" s="85" t="s">
        <v>453</v>
      </c>
      <c r="B93" s="119" t="s">
        <v>454</v>
      </c>
      <c r="C93" s="119" t="s">
        <v>173</v>
      </c>
      <c r="D93" s="120" t="s">
        <v>30</v>
      </c>
      <c r="E93" s="132" t="s">
        <v>31</v>
      </c>
      <c r="F93" s="119" t="s">
        <v>32</v>
      </c>
      <c r="G93" s="119" t="s">
        <v>455</v>
      </c>
      <c r="H93" s="119"/>
      <c r="I93" s="119">
        <v>1.5</v>
      </c>
      <c r="J93" s="119"/>
      <c r="K93" s="12">
        <v>319</v>
      </c>
      <c r="L93" s="122"/>
      <c r="M93" s="118">
        <f>K93/25.5</f>
        <v>12.509803921568627</v>
      </c>
      <c r="N93" s="118"/>
      <c r="O93" s="124">
        <f>ROUND(K93*(1-$O$4),0)</f>
        <v>319</v>
      </c>
      <c r="P93" s="145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  <c r="AF93" s="143"/>
      <c r="AG93" s="143"/>
      <c r="AH93" s="143"/>
      <c r="AI93" s="143"/>
      <c r="AJ93" s="143"/>
      <c r="AK93" s="143"/>
      <c r="AL93" s="143"/>
      <c r="AM93" s="143"/>
      <c r="AN93" s="143"/>
      <c r="AO93" s="143"/>
      <c r="AP93" s="143"/>
      <c r="AQ93" s="143"/>
      <c r="AR93" s="143"/>
      <c r="AS93" s="143"/>
      <c r="AT93" s="143"/>
      <c r="AU93" s="143"/>
      <c r="AV93" s="143"/>
      <c r="AW93" s="143"/>
      <c r="AX93" s="143"/>
      <c r="AY93" s="143"/>
      <c r="AZ93" s="143"/>
      <c r="BA93" s="143"/>
      <c r="BB93" s="143"/>
      <c r="BC93" s="143"/>
      <c r="BD93" s="143"/>
      <c r="BE93" s="143"/>
      <c r="BF93" s="143"/>
      <c r="BG93" s="143"/>
      <c r="BH93" s="143"/>
      <c r="BI93" s="143"/>
      <c r="BJ93" s="143"/>
      <c r="BK93" s="143"/>
      <c r="BL93" s="143"/>
      <c r="BM93" s="143"/>
      <c r="BN93" s="143"/>
      <c r="BO93" s="143"/>
      <c r="BP93" s="143"/>
      <c r="BQ93" s="143"/>
      <c r="BR93" s="143"/>
      <c r="BS93" s="143"/>
      <c r="BT93" s="143"/>
      <c r="BU93" s="143"/>
      <c r="BV93" s="143"/>
      <c r="BW93" s="143"/>
      <c r="BX93" s="143"/>
      <c r="BY93" s="143"/>
      <c r="BZ93" s="143"/>
      <c r="CA93" s="143"/>
      <c r="CB93" s="143"/>
      <c r="CC93" s="143"/>
      <c r="CD93" s="143"/>
      <c r="CE93" s="143"/>
      <c r="CF93" s="143"/>
      <c r="CG93" s="143"/>
      <c r="CH93" s="143"/>
    </row>
    <row r="94" spans="1:86" s="97" customFormat="1">
      <c r="A94" s="85" t="s">
        <v>456</v>
      </c>
      <c r="B94" s="119" t="s">
        <v>244</v>
      </c>
      <c r="C94" s="119" t="s">
        <v>157</v>
      </c>
      <c r="D94" s="120" t="s">
        <v>30</v>
      </c>
      <c r="E94" s="132" t="s">
        <v>31</v>
      </c>
      <c r="F94" s="119" t="s">
        <v>32</v>
      </c>
      <c r="G94" s="108"/>
      <c r="H94" s="119"/>
      <c r="I94" s="119"/>
      <c r="J94" s="119"/>
      <c r="K94" s="37"/>
      <c r="L94" s="133">
        <v>199</v>
      </c>
      <c r="M94" s="118"/>
      <c r="N94" s="118">
        <f>L94/25.5</f>
        <v>7.8039215686274508</v>
      </c>
      <c r="O94" s="124">
        <f>ROUND(L94*(1-$O$4),0)</f>
        <v>199</v>
      </c>
      <c r="P94" s="145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  <c r="AF94" s="143"/>
      <c r="AG94" s="143"/>
      <c r="AH94" s="143"/>
      <c r="AI94" s="143"/>
      <c r="AJ94" s="143"/>
      <c r="AK94" s="143"/>
      <c r="AL94" s="143"/>
      <c r="AM94" s="143"/>
      <c r="AN94" s="143"/>
      <c r="AO94" s="143"/>
      <c r="AP94" s="143"/>
      <c r="AQ94" s="143"/>
      <c r="AR94" s="143"/>
      <c r="AS94" s="143"/>
      <c r="AT94" s="143"/>
      <c r="AU94" s="143"/>
      <c r="AV94" s="143"/>
      <c r="AW94" s="143"/>
      <c r="AX94" s="143"/>
      <c r="AY94" s="143"/>
      <c r="AZ94" s="143"/>
      <c r="BA94" s="143"/>
      <c r="BB94" s="143"/>
      <c r="BC94" s="143"/>
      <c r="BD94" s="143"/>
      <c r="BE94" s="143"/>
      <c r="BF94" s="143"/>
      <c r="BG94" s="143"/>
      <c r="BH94" s="143"/>
      <c r="BI94" s="143"/>
      <c r="BJ94" s="143"/>
      <c r="BK94" s="143"/>
      <c r="BL94" s="143"/>
      <c r="BM94" s="143"/>
      <c r="BN94" s="143"/>
      <c r="BO94" s="143"/>
      <c r="BP94" s="143"/>
      <c r="BQ94" s="143"/>
      <c r="BR94" s="143"/>
      <c r="BS94" s="143"/>
      <c r="BT94" s="143"/>
      <c r="BU94" s="143"/>
      <c r="BV94" s="143"/>
      <c r="BW94" s="143"/>
      <c r="BX94" s="143"/>
      <c r="BY94" s="143"/>
      <c r="BZ94" s="143"/>
      <c r="CA94" s="143"/>
      <c r="CB94" s="143"/>
      <c r="CC94" s="143"/>
      <c r="CD94" s="143"/>
      <c r="CE94" s="143"/>
      <c r="CF94" s="143"/>
      <c r="CG94" s="143"/>
      <c r="CH94" s="143"/>
    </row>
    <row r="95" spans="1:86" s="97" customFormat="1">
      <c r="A95" s="85" t="s">
        <v>457</v>
      </c>
      <c r="B95" s="119" t="s">
        <v>458</v>
      </c>
      <c r="C95" s="119" t="s">
        <v>173</v>
      </c>
      <c r="D95" s="120" t="s">
        <v>74</v>
      </c>
      <c r="E95" s="132" t="s">
        <v>31</v>
      </c>
      <c r="F95" s="119" t="s">
        <v>32</v>
      </c>
      <c r="G95" s="119" t="s">
        <v>455</v>
      </c>
      <c r="H95" s="119"/>
      <c r="I95" s="229">
        <v>1.58</v>
      </c>
      <c r="J95" s="119"/>
      <c r="K95" s="12">
        <v>389</v>
      </c>
      <c r="L95" s="122"/>
      <c r="M95" s="118">
        <f>K95/25.5</f>
        <v>15.254901960784315</v>
      </c>
      <c r="N95" s="118"/>
      <c r="O95" s="124">
        <f>ROUND(K95*(1-$O$4),0)</f>
        <v>389</v>
      </c>
      <c r="P95" s="145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143"/>
      <c r="CB95" s="143"/>
      <c r="CC95" s="143"/>
      <c r="CD95" s="143"/>
      <c r="CE95" s="143"/>
      <c r="CF95" s="143"/>
      <c r="CG95" s="143"/>
      <c r="CH95" s="143"/>
    </row>
    <row r="96" spans="1:86" s="97" customFormat="1">
      <c r="A96" s="85" t="s">
        <v>459</v>
      </c>
      <c r="B96" s="119" t="s">
        <v>458</v>
      </c>
      <c r="C96" s="119" t="s">
        <v>173</v>
      </c>
      <c r="D96" s="120" t="s">
        <v>74</v>
      </c>
      <c r="E96" s="132" t="s">
        <v>31</v>
      </c>
      <c r="F96" s="119" t="s">
        <v>32</v>
      </c>
      <c r="G96" s="108"/>
      <c r="H96" s="119"/>
      <c r="I96" s="229">
        <v>1.58</v>
      </c>
      <c r="J96" s="119"/>
      <c r="K96" s="12">
        <v>399</v>
      </c>
      <c r="L96" s="122"/>
      <c r="M96" s="118">
        <f>K96/25.5</f>
        <v>15.647058823529411</v>
      </c>
      <c r="N96" s="118"/>
      <c r="O96" s="124">
        <f>ROUND(K96*(1-$O$4),0)</f>
        <v>399</v>
      </c>
      <c r="P96" s="145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  <c r="AF96" s="143"/>
      <c r="AG96" s="143"/>
      <c r="AH96" s="143"/>
      <c r="AI96" s="143"/>
      <c r="AJ96" s="143"/>
      <c r="AK96" s="143"/>
      <c r="AL96" s="143"/>
      <c r="AM96" s="143"/>
      <c r="AN96" s="143"/>
      <c r="AO96" s="143"/>
      <c r="AP96" s="143"/>
      <c r="AQ96" s="143"/>
      <c r="AR96" s="143"/>
      <c r="AS96" s="143"/>
      <c r="AT96" s="143"/>
      <c r="AU96" s="143"/>
      <c r="AV96" s="143"/>
      <c r="AW96" s="143"/>
      <c r="AX96" s="143"/>
      <c r="AY96" s="143"/>
      <c r="AZ96" s="143"/>
      <c r="BA96" s="143"/>
      <c r="BB96" s="143"/>
      <c r="BC96" s="143"/>
      <c r="BD96" s="143"/>
      <c r="BE96" s="143"/>
      <c r="BF96" s="143"/>
      <c r="BG96" s="143"/>
      <c r="BH96" s="143"/>
      <c r="BI96" s="143"/>
      <c r="BJ96" s="143"/>
      <c r="BK96" s="143"/>
      <c r="BL96" s="143"/>
      <c r="BM96" s="143"/>
      <c r="BN96" s="143"/>
      <c r="BO96" s="143"/>
      <c r="BP96" s="143"/>
      <c r="BQ96" s="143"/>
      <c r="BR96" s="143"/>
      <c r="BS96" s="143"/>
      <c r="BT96" s="143"/>
      <c r="BU96" s="143"/>
      <c r="BV96" s="143"/>
      <c r="BW96" s="143"/>
      <c r="BX96" s="143"/>
      <c r="BY96" s="143"/>
      <c r="BZ96" s="143"/>
      <c r="CA96" s="143"/>
      <c r="CB96" s="143"/>
      <c r="CC96" s="143"/>
      <c r="CD96" s="143"/>
      <c r="CE96" s="143"/>
      <c r="CF96" s="143"/>
      <c r="CG96" s="143"/>
      <c r="CH96" s="143"/>
    </row>
    <row r="97" spans="1:86" s="97" customFormat="1">
      <c r="A97" s="180" t="s">
        <v>315</v>
      </c>
      <c r="B97" s="119" t="s">
        <v>158</v>
      </c>
      <c r="C97" s="119" t="s">
        <v>313</v>
      </c>
      <c r="D97" s="120" t="s">
        <v>30</v>
      </c>
      <c r="E97" s="130" t="s">
        <v>39</v>
      </c>
      <c r="F97" s="119" t="s">
        <v>32</v>
      </c>
      <c r="G97" s="132"/>
      <c r="H97" s="119">
        <v>21</v>
      </c>
      <c r="I97" s="119">
        <v>1.44</v>
      </c>
      <c r="J97" s="119">
        <v>46.08</v>
      </c>
      <c r="K97" s="131">
        <v>389</v>
      </c>
      <c r="L97" s="132"/>
      <c r="M97" s="118">
        <f>K97/25.5</f>
        <v>15.254901960784315</v>
      </c>
      <c r="N97" s="118"/>
      <c r="O97" s="124">
        <f>ROUND(K97*(1-$O$4),0)</f>
        <v>389</v>
      </c>
      <c r="P97" s="145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  <c r="AF97" s="143"/>
      <c r="AG97" s="143"/>
      <c r="AH97" s="143"/>
      <c r="AI97" s="143"/>
      <c r="AJ97" s="143"/>
      <c r="AK97" s="143"/>
      <c r="AL97" s="143"/>
      <c r="AM97" s="143"/>
      <c r="AN97" s="143"/>
      <c r="AO97" s="143"/>
      <c r="AP97" s="143"/>
      <c r="AQ97" s="143"/>
      <c r="AR97" s="143"/>
      <c r="AS97" s="143"/>
      <c r="AT97" s="143"/>
      <c r="AU97" s="143"/>
      <c r="AV97" s="143"/>
      <c r="AW97" s="143"/>
      <c r="AX97" s="143"/>
      <c r="AY97" s="143"/>
      <c r="AZ97" s="143"/>
      <c r="BA97" s="143"/>
      <c r="BB97" s="143"/>
      <c r="BC97" s="143"/>
      <c r="BD97" s="143"/>
      <c r="BE97" s="143"/>
      <c r="BF97" s="143"/>
      <c r="BG97" s="143"/>
      <c r="BH97" s="143"/>
      <c r="BI97" s="143"/>
      <c r="BJ97" s="143"/>
      <c r="BK97" s="143"/>
      <c r="BL97" s="143"/>
      <c r="BM97" s="143"/>
      <c r="BN97" s="143"/>
      <c r="BO97" s="143"/>
      <c r="BP97" s="143"/>
      <c r="BQ97" s="143"/>
      <c r="BR97" s="143"/>
      <c r="BS97" s="143"/>
      <c r="BT97" s="143"/>
      <c r="BU97" s="143"/>
      <c r="BV97" s="143"/>
      <c r="BW97" s="143"/>
      <c r="BX97" s="143"/>
      <c r="BY97" s="143"/>
      <c r="BZ97" s="143"/>
      <c r="CA97" s="143"/>
      <c r="CB97" s="143"/>
      <c r="CC97" s="143"/>
      <c r="CD97" s="143"/>
      <c r="CE97" s="143"/>
      <c r="CF97" s="143"/>
      <c r="CG97" s="143"/>
      <c r="CH97" s="143"/>
    </row>
    <row r="98" spans="1:86" s="97" customFormat="1">
      <c r="A98" s="128" t="s">
        <v>774</v>
      </c>
      <c r="B98" s="116"/>
      <c r="C98" s="116"/>
      <c r="D98" s="116"/>
      <c r="E98" s="116"/>
      <c r="F98" s="116"/>
      <c r="G98" s="116"/>
      <c r="H98" s="116"/>
      <c r="I98" s="116"/>
      <c r="J98" s="116"/>
      <c r="K98" s="116"/>
      <c r="L98" s="131"/>
      <c r="M98" s="117"/>
      <c r="N98" s="117"/>
      <c r="O98" s="165"/>
      <c r="P98" s="145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  <c r="AF98" s="143"/>
      <c r="AG98" s="143"/>
      <c r="AH98" s="143"/>
      <c r="AI98" s="143"/>
      <c r="AJ98" s="143"/>
      <c r="AK98" s="143"/>
      <c r="AL98" s="143"/>
      <c r="AM98" s="143"/>
      <c r="AN98" s="143"/>
      <c r="AO98" s="143"/>
      <c r="AP98" s="143"/>
      <c r="AQ98" s="143"/>
      <c r="AR98" s="143"/>
      <c r="AS98" s="143"/>
      <c r="AT98" s="143"/>
      <c r="AU98" s="143"/>
      <c r="AV98" s="143"/>
      <c r="AW98" s="143"/>
      <c r="AX98" s="143"/>
      <c r="AY98" s="143"/>
      <c r="AZ98" s="143"/>
      <c r="BA98" s="143"/>
      <c r="BB98" s="143"/>
      <c r="BC98" s="143"/>
      <c r="BD98" s="143"/>
      <c r="BE98" s="143"/>
      <c r="BF98" s="143"/>
      <c r="BG98" s="143"/>
      <c r="BH98" s="143"/>
      <c r="BI98" s="143"/>
      <c r="BJ98" s="143"/>
      <c r="BK98" s="143"/>
      <c r="BL98" s="143"/>
      <c r="BM98" s="143"/>
      <c r="BN98" s="143"/>
      <c r="BO98" s="143"/>
      <c r="BP98" s="143"/>
      <c r="BQ98" s="143"/>
      <c r="BR98" s="143"/>
      <c r="BS98" s="143"/>
      <c r="BT98" s="143"/>
      <c r="BU98" s="143"/>
      <c r="BV98" s="143"/>
      <c r="BW98" s="143"/>
      <c r="BX98" s="143"/>
      <c r="BY98" s="143"/>
      <c r="BZ98" s="143"/>
      <c r="CA98" s="143"/>
      <c r="CB98" s="143"/>
      <c r="CC98" s="143"/>
      <c r="CD98" s="143"/>
      <c r="CE98" s="143"/>
      <c r="CF98" s="143"/>
      <c r="CG98" s="143"/>
      <c r="CH98" s="143"/>
    </row>
    <row r="99" spans="1:86" s="97" customFormat="1">
      <c r="A99" s="183" t="s">
        <v>775</v>
      </c>
      <c r="B99" s="132" t="s">
        <v>776</v>
      </c>
      <c r="C99" s="132" t="s">
        <v>69</v>
      </c>
      <c r="D99" s="57" t="s">
        <v>74</v>
      </c>
      <c r="E99" s="132" t="s">
        <v>31</v>
      </c>
      <c r="F99" s="132" t="s">
        <v>32</v>
      </c>
      <c r="G99" s="132">
        <v>0.8</v>
      </c>
      <c r="H99" s="132">
        <v>17.329999999999998</v>
      </c>
      <c r="I99" s="132">
        <v>1.08</v>
      </c>
      <c r="J99" s="132">
        <v>58.32</v>
      </c>
      <c r="K99" s="158">
        <v>439</v>
      </c>
      <c r="L99" s="132"/>
      <c r="M99" s="118">
        <f>K99/25.5</f>
        <v>17.215686274509803</v>
      </c>
      <c r="N99" s="118"/>
      <c r="O99" s="166">
        <f>ROUND(K99*(1-$O$4),0)</f>
        <v>439</v>
      </c>
      <c r="P99" s="145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  <c r="AF99" s="143"/>
      <c r="AG99" s="143"/>
      <c r="AH99" s="143"/>
      <c r="AI99" s="143"/>
      <c r="AJ99" s="143"/>
      <c r="AK99" s="143"/>
      <c r="AL99" s="143"/>
      <c r="AM99" s="143"/>
      <c r="AN99" s="143"/>
      <c r="AO99" s="143"/>
      <c r="AP99" s="143"/>
      <c r="AQ99" s="143"/>
      <c r="AR99" s="143"/>
      <c r="AS99" s="143"/>
      <c r="AT99" s="143"/>
      <c r="AU99" s="143"/>
      <c r="AV99" s="143"/>
      <c r="AW99" s="143"/>
      <c r="AX99" s="143"/>
      <c r="AY99" s="143"/>
      <c r="AZ99" s="143"/>
      <c r="BA99" s="143"/>
      <c r="BB99" s="143"/>
      <c r="BC99" s="143"/>
      <c r="BD99" s="143"/>
      <c r="BE99" s="143"/>
      <c r="BF99" s="143"/>
      <c r="BG99" s="143"/>
      <c r="BH99" s="143"/>
      <c r="BI99" s="143"/>
      <c r="BJ99" s="143"/>
      <c r="BK99" s="143"/>
      <c r="BL99" s="143"/>
      <c r="BM99" s="143"/>
      <c r="BN99" s="143"/>
      <c r="BO99" s="143"/>
      <c r="BP99" s="143"/>
      <c r="BQ99" s="143"/>
      <c r="BR99" s="143"/>
      <c r="BS99" s="143"/>
      <c r="BT99" s="143"/>
      <c r="BU99" s="143"/>
      <c r="BV99" s="143"/>
      <c r="BW99" s="143"/>
      <c r="BX99" s="143"/>
      <c r="BY99" s="143"/>
      <c r="BZ99" s="143"/>
      <c r="CA99" s="143"/>
      <c r="CB99" s="143"/>
      <c r="CC99" s="143"/>
      <c r="CD99" s="143"/>
      <c r="CE99" s="143"/>
      <c r="CF99" s="143"/>
      <c r="CG99" s="143"/>
      <c r="CH99" s="143"/>
    </row>
    <row r="100" spans="1:86" s="97" customFormat="1">
      <c r="A100" s="183" t="s">
        <v>777</v>
      </c>
      <c r="B100" s="132" t="s">
        <v>776</v>
      </c>
      <c r="C100" s="132" t="s">
        <v>33</v>
      </c>
      <c r="D100" s="57" t="s">
        <v>74</v>
      </c>
      <c r="E100" s="132" t="s">
        <v>31</v>
      </c>
      <c r="F100" s="132" t="s">
        <v>32</v>
      </c>
      <c r="G100" s="132">
        <v>0.8</v>
      </c>
      <c r="H100" s="132">
        <v>17.329999999999998</v>
      </c>
      <c r="I100" s="132">
        <v>1.08</v>
      </c>
      <c r="J100" s="132">
        <v>58.32</v>
      </c>
      <c r="K100" s="158">
        <v>599</v>
      </c>
      <c r="L100" s="132"/>
      <c r="M100" s="118">
        <f>K100/25.5</f>
        <v>23.490196078431371</v>
      </c>
      <c r="N100" s="118"/>
      <c r="O100" s="166">
        <f>ROUND(K100*(1-$O$4),0)</f>
        <v>599</v>
      </c>
      <c r="P100" s="145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  <c r="AF100" s="143"/>
      <c r="AG100" s="143"/>
      <c r="AH100" s="143"/>
      <c r="AI100" s="143"/>
      <c r="AJ100" s="143"/>
      <c r="AK100" s="143"/>
      <c r="AL100" s="143"/>
      <c r="AM100" s="143"/>
      <c r="AN100" s="143"/>
      <c r="AO100" s="143"/>
      <c r="AP100" s="143"/>
      <c r="AQ100" s="143"/>
      <c r="AR100" s="143"/>
      <c r="AS100" s="143"/>
      <c r="AT100" s="143"/>
      <c r="AU100" s="143"/>
      <c r="AV100" s="143"/>
      <c r="AW100" s="143"/>
      <c r="AX100" s="143"/>
      <c r="AY100" s="143"/>
      <c r="AZ100" s="143"/>
      <c r="BA100" s="143"/>
      <c r="BB100" s="143"/>
      <c r="BC100" s="143"/>
      <c r="BD100" s="143"/>
      <c r="BE100" s="143"/>
      <c r="BF100" s="143"/>
      <c r="BG100" s="143"/>
      <c r="BH100" s="143"/>
      <c r="BI100" s="143"/>
      <c r="BJ100" s="143"/>
      <c r="BK100" s="143"/>
      <c r="BL100" s="143"/>
      <c r="BM100" s="143"/>
      <c r="BN100" s="143"/>
      <c r="BO100" s="143"/>
      <c r="BP100" s="143"/>
      <c r="BQ100" s="143"/>
      <c r="BR100" s="143"/>
      <c r="BS100" s="143"/>
      <c r="BT100" s="143"/>
      <c r="BU100" s="143"/>
      <c r="BV100" s="143"/>
      <c r="BW100" s="143"/>
      <c r="BX100" s="143"/>
      <c r="BY100" s="143"/>
      <c r="BZ100" s="143"/>
      <c r="CA100" s="143"/>
      <c r="CB100" s="143"/>
      <c r="CC100" s="143"/>
      <c r="CD100" s="143"/>
      <c r="CE100" s="143"/>
      <c r="CF100" s="143"/>
      <c r="CG100" s="143"/>
      <c r="CH100" s="143"/>
    </row>
    <row r="101" spans="1:86" s="97" customFormat="1">
      <c r="A101" s="183" t="s">
        <v>778</v>
      </c>
      <c r="B101" s="132" t="s">
        <v>71</v>
      </c>
      <c r="C101" s="132" t="s">
        <v>38</v>
      </c>
      <c r="D101" s="57" t="s">
        <v>74</v>
      </c>
      <c r="E101" s="132" t="s">
        <v>31</v>
      </c>
      <c r="F101" s="132" t="s">
        <v>32</v>
      </c>
      <c r="G101" s="132"/>
      <c r="H101" s="132">
        <v>16.875</v>
      </c>
      <c r="I101" s="132">
        <v>1.6</v>
      </c>
      <c r="J101" s="132">
        <v>86.4</v>
      </c>
      <c r="K101" s="131">
        <v>399</v>
      </c>
      <c r="L101" s="132"/>
      <c r="M101" s="118">
        <f>K101/25.5</f>
        <v>15.647058823529411</v>
      </c>
      <c r="N101" s="118"/>
      <c r="O101" s="166">
        <f>ROUND(K101*(1-$O$4),0)</f>
        <v>399</v>
      </c>
      <c r="P101" s="145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  <c r="AF101" s="143"/>
      <c r="AG101" s="143"/>
      <c r="AH101" s="143"/>
      <c r="AI101" s="143"/>
      <c r="AJ101" s="143"/>
      <c r="AK101" s="143"/>
      <c r="AL101" s="143"/>
      <c r="AM101" s="143"/>
      <c r="AN101" s="143"/>
      <c r="AO101" s="143"/>
      <c r="AP101" s="143"/>
      <c r="AQ101" s="143"/>
      <c r="AR101" s="143"/>
      <c r="AS101" s="143"/>
      <c r="AT101" s="143"/>
      <c r="AU101" s="143"/>
      <c r="AV101" s="143"/>
      <c r="AW101" s="143"/>
      <c r="AX101" s="143"/>
      <c r="AY101" s="143"/>
      <c r="AZ101" s="143"/>
      <c r="BA101" s="143"/>
      <c r="BB101" s="143"/>
      <c r="BC101" s="143"/>
      <c r="BD101" s="143"/>
      <c r="BE101" s="143"/>
      <c r="BF101" s="143"/>
      <c r="BG101" s="143"/>
      <c r="BH101" s="143"/>
      <c r="BI101" s="143"/>
      <c r="BJ101" s="143"/>
      <c r="BK101" s="143"/>
      <c r="BL101" s="143"/>
      <c r="BM101" s="143"/>
      <c r="BN101" s="143"/>
      <c r="BO101" s="143"/>
      <c r="BP101" s="143"/>
      <c r="BQ101" s="143"/>
      <c r="BR101" s="143"/>
      <c r="BS101" s="143"/>
      <c r="BT101" s="143"/>
      <c r="BU101" s="143"/>
      <c r="BV101" s="143"/>
      <c r="BW101" s="143"/>
      <c r="BX101" s="143"/>
      <c r="BY101" s="143"/>
      <c r="BZ101" s="143"/>
      <c r="CA101" s="143"/>
      <c r="CB101" s="143"/>
      <c r="CC101" s="143"/>
      <c r="CD101" s="143"/>
      <c r="CE101" s="143"/>
      <c r="CF101" s="143"/>
      <c r="CG101" s="143"/>
      <c r="CH101" s="143"/>
    </row>
    <row r="102" spans="1:86" s="97" customFormat="1">
      <c r="A102" s="183" t="s">
        <v>779</v>
      </c>
      <c r="B102" s="132" t="s">
        <v>776</v>
      </c>
      <c r="C102" s="132" t="s">
        <v>69</v>
      </c>
      <c r="D102" s="57" t="s">
        <v>74</v>
      </c>
      <c r="E102" s="132" t="s">
        <v>31</v>
      </c>
      <c r="F102" s="132" t="s">
        <v>32</v>
      </c>
      <c r="G102" s="132">
        <v>0.8</v>
      </c>
      <c r="H102" s="132">
        <v>17.329999999999998</v>
      </c>
      <c r="I102" s="132">
        <v>1.08</v>
      </c>
      <c r="J102" s="132">
        <v>58.32</v>
      </c>
      <c r="K102" s="158">
        <v>469</v>
      </c>
      <c r="L102" s="132"/>
      <c r="M102" s="118">
        <f>K102/25.5</f>
        <v>18.392156862745097</v>
      </c>
      <c r="N102" s="118"/>
      <c r="O102" s="166">
        <f>ROUND(K102*(1-$O$4),0)</f>
        <v>469</v>
      </c>
      <c r="P102" s="145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  <c r="AF102" s="143"/>
      <c r="AG102" s="143"/>
      <c r="AH102" s="143"/>
      <c r="AI102" s="143"/>
      <c r="AJ102" s="143"/>
      <c r="AK102" s="143"/>
      <c r="AL102" s="143"/>
      <c r="AM102" s="143"/>
      <c r="AN102" s="143"/>
      <c r="AO102" s="143"/>
      <c r="AP102" s="143"/>
      <c r="AQ102" s="143"/>
      <c r="AR102" s="143"/>
      <c r="AS102" s="143"/>
      <c r="AT102" s="143"/>
      <c r="AU102" s="143"/>
      <c r="AV102" s="143"/>
      <c r="AW102" s="143"/>
      <c r="AX102" s="143"/>
      <c r="AY102" s="143"/>
      <c r="AZ102" s="143"/>
      <c r="BA102" s="143"/>
      <c r="BB102" s="143"/>
      <c r="BC102" s="143"/>
      <c r="BD102" s="143"/>
      <c r="BE102" s="143"/>
      <c r="BF102" s="143"/>
      <c r="BG102" s="143"/>
      <c r="BH102" s="143"/>
      <c r="BI102" s="143"/>
      <c r="BJ102" s="143"/>
      <c r="BK102" s="143"/>
      <c r="BL102" s="143"/>
      <c r="BM102" s="143"/>
      <c r="BN102" s="143"/>
      <c r="BO102" s="143"/>
      <c r="BP102" s="143"/>
      <c r="BQ102" s="143"/>
      <c r="BR102" s="143"/>
      <c r="BS102" s="143"/>
      <c r="BT102" s="143"/>
      <c r="BU102" s="143"/>
      <c r="BV102" s="143"/>
      <c r="BW102" s="143"/>
      <c r="BX102" s="143"/>
      <c r="BY102" s="143"/>
      <c r="BZ102" s="143"/>
      <c r="CA102" s="143"/>
      <c r="CB102" s="143"/>
      <c r="CC102" s="143"/>
      <c r="CD102" s="143"/>
      <c r="CE102" s="143"/>
      <c r="CF102" s="143"/>
      <c r="CG102" s="143"/>
      <c r="CH102" s="143"/>
    </row>
    <row r="103" spans="1:86" s="97" customFormat="1">
      <c r="A103" s="183" t="s">
        <v>780</v>
      </c>
      <c r="B103" s="132" t="s">
        <v>776</v>
      </c>
      <c r="C103" s="132" t="s">
        <v>69</v>
      </c>
      <c r="D103" s="57" t="s">
        <v>74</v>
      </c>
      <c r="E103" s="132" t="s">
        <v>31</v>
      </c>
      <c r="F103" s="132" t="s">
        <v>32</v>
      </c>
      <c r="G103" s="132">
        <v>0.8</v>
      </c>
      <c r="H103" s="132">
        <v>17.329999999999998</v>
      </c>
      <c r="I103" s="132">
        <v>1.08</v>
      </c>
      <c r="J103" s="132">
        <v>58.32</v>
      </c>
      <c r="K103" s="207">
        <v>469</v>
      </c>
      <c r="L103" s="132"/>
      <c r="M103" s="118">
        <f>K103/25.5</f>
        <v>18.392156862745097</v>
      </c>
      <c r="N103" s="118"/>
      <c r="O103" s="166">
        <f>ROUND(K103*(1-$O$4),0)</f>
        <v>469</v>
      </c>
      <c r="P103" s="145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  <c r="AF103" s="143"/>
      <c r="AG103" s="143"/>
      <c r="AH103" s="143"/>
      <c r="AI103" s="143"/>
      <c r="AJ103" s="143"/>
      <c r="AK103" s="143"/>
      <c r="AL103" s="143"/>
      <c r="AM103" s="143"/>
      <c r="AN103" s="143"/>
      <c r="AO103" s="143"/>
      <c r="AP103" s="143"/>
      <c r="AQ103" s="143"/>
      <c r="AR103" s="143"/>
      <c r="AS103" s="143"/>
      <c r="AT103" s="143"/>
      <c r="AU103" s="143"/>
      <c r="AV103" s="143"/>
      <c r="AW103" s="143"/>
      <c r="AX103" s="143"/>
      <c r="AY103" s="143"/>
      <c r="AZ103" s="143"/>
      <c r="BA103" s="143"/>
      <c r="BB103" s="143"/>
      <c r="BC103" s="143"/>
      <c r="BD103" s="143"/>
      <c r="BE103" s="143"/>
      <c r="BF103" s="143"/>
      <c r="BG103" s="143"/>
      <c r="BH103" s="143"/>
      <c r="BI103" s="143"/>
      <c r="BJ103" s="143"/>
      <c r="BK103" s="143"/>
      <c r="BL103" s="143"/>
      <c r="BM103" s="143"/>
      <c r="BN103" s="143"/>
      <c r="BO103" s="143"/>
      <c r="BP103" s="143"/>
      <c r="BQ103" s="143"/>
      <c r="BR103" s="143"/>
      <c r="BS103" s="143"/>
      <c r="BT103" s="143"/>
      <c r="BU103" s="143"/>
      <c r="BV103" s="143"/>
      <c r="BW103" s="143"/>
      <c r="BX103" s="143"/>
      <c r="BY103" s="143"/>
      <c r="BZ103" s="143"/>
      <c r="CA103" s="143"/>
      <c r="CB103" s="143"/>
      <c r="CC103" s="143"/>
      <c r="CD103" s="143"/>
      <c r="CE103" s="143"/>
      <c r="CF103" s="143"/>
      <c r="CG103" s="143"/>
      <c r="CH103" s="143"/>
    </row>
    <row r="104" spans="1:86" s="97" customFormat="1">
      <c r="A104" s="89" t="s">
        <v>781</v>
      </c>
      <c r="B104" s="132" t="s">
        <v>776</v>
      </c>
      <c r="C104" s="132" t="s">
        <v>33</v>
      </c>
      <c r="D104" s="57" t="s">
        <v>74</v>
      </c>
      <c r="E104" s="132" t="s">
        <v>31</v>
      </c>
      <c r="F104" s="132" t="s">
        <v>32</v>
      </c>
      <c r="G104" s="132">
        <v>0.8</v>
      </c>
      <c r="H104" s="132">
        <v>2.08</v>
      </c>
      <c r="I104" s="132"/>
      <c r="J104" s="132"/>
      <c r="K104" s="132"/>
      <c r="L104" s="131">
        <v>465</v>
      </c>
      <c r="M104" s="118"/>
      <c r="N104" s="118">
        <f>L104/25.5</f>
        <v>18.235294117647058</v>
      </c>
      <c r="O104" s="166">
        <f>ROUND(L104*(1-$O$4),0)</f>
        <v>465</v>
      </c>
      <c r="P104" s="145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  <c r="AI104" s="143"/>
      <c r="AJ104" s="143"/>
      <c r="AK104" s="143"/>
      <c r="AL104" s="143"/>
      <c r="AM104" s="143"/>
      <c r="AN104" s="143"/>
      <c r="AO104" s="143"/>
      <c r="AP104" s="143"/>
      <c r="AQ104" s="143"/>
      <c r="AR104" s="143"/>
      <c r="AS104" s="143"/>
      <c r="AT104" s="143"/>
      <c r="AU104" s="143"/>
      <c r="AV104" s="143"/>
      <c r="AW104" s="143"/>
      <c r="AX104" s="143"/>
      <c r="AY104" s="143"/>
      <c r="AZ104" s="143"/>
      <c r="BA104" s="143"/>
      <c r="BB104" s="143"/>
      <c r="BC104" s="143"/>
      <c r="BD104" s="143"/>
      <c r="BE104" s="143"/>
      <c r="BF104" s="143"/>
      <c r="BG104" s="143"/>
      <c r="BH104" s="143"/>
      <c r="BI104" s="143"/>
      <c r="BJ104" s="143"/>
      <c r="BK104" s="143"/>
      <c r="BL104" s="143"/>
      <c r="BM104" s="143"/>
      <c r="BN104" s="143"/>
      <c r="BO104" s="143"/>
      <c r="BP104" s="143"/>
      <c r="BQ104" s="143"/>
      <c r="BR104" s="143"/>
      <c r="BS104" s="143"/>
      <c r="BT104" s="143"/>
      <c r="BU104" s="143"/>
      <c r="BV104" s="143"/>
      <c r="BW104" s="143"/>
      <c r="BX104" s="143"/>
      <c r="BY104" s="143"/>
      <c r="BZ104" s="143"/>
      <c r="CA104" s="143"/>
      <c r="CB104" s="143"/>
      <c r="CC104" s="143"/>
      <c r="CD104" s="143"/>
      <c r="CE104" s="143"/>
      <c r="CF104" s="143"/>
      <c r="CG104" s="143"/>
      <c r="CH104" s="143"/>
    </row>
    <row r="105" spans="1:86" s="97" customFormat="1">
      <c r="A105" s="89" t="s">
        <v>782</v>
      </c>
      <c r="B105" s="132" t="s">
        <v>783</v>
      </c>
      <c r="C105" s="132" t="s">
        <v>34</v>
      </c>
      <c r="D105" s="57" t="s">
        <v>74</v>
      </c>
      <c r="E105" s="132" t="s">
        <v>31</v>
      </c>
      <c r="F105" s="132" t="s">
        <v>32</v>
      </c>
      <c r="G105" s="132">
        <v>0.8</v>
      </c>
      <c r="H105" s="132">
        <v>0.52</v>
      </c>
      <c r="I105" s="132"/>
      <c r="J105" s="132"/>
      <c r="K105" s="132"/>
      <c r="L105" s="131">
        <v>199</v>
      </c>
      <c r="M105" s="118"/>
      <c r="N105" s="118">
        <f>L105/25.5</f>
        <v>7.8039215686274508</v>
      </c>
      <c r="O105" s="166">
        <f>ROUND(L105*(1-$O$4),0)</f>
        <v>199</v>
      </c>
      <c r="P105" s="145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  <c r="AI105" s="143"/>
      <c r="AJ105" s="143"/>
      <c r="AK105" s="143"/>
      <c r="AL105" s="143"/>
      <c r="AM105" s="143"/>
      <c r="AN105" s="143"/>
      <c r="AO105" s="143"/>
      <c r="AP105" s="143"/>
      <c r="AQ105" s="143"/>
      <c r="AR105" s="143"/>
      <c r="AS105" s="143"/>
      <c r="AT105" s="143"/>
      <c r="AU105" s="143"/>
      <c r="AV105" s="143"/>
      <c r="AW105" s="143"/>
      <c r="AX105" s="143"/>
      <c r="AY105" s="143"/>
      <c r="AZ105" s="143"/>
      <c r="BA105" s="143"/>
      <c r="BB105" s="143"/>
      <c r="BC105" s="143"/>
      <c r="BD105" s="143"/>
      <c r="BE105" s="143"/>
      <c r="BF105" s="143"/>
      <c r="BG105" s="143"/>
      <c r="BH105" s="143"/>
      <c r="BI105" s="143"/>
      <c r="BJ105" s="143"/>
      <c r="BK105" s="143"/>
      <c r="BL105" s="143"/>
      <c r="BM105" s="143"/>
      <c r="BN105" s="143"/>
      <c r="BO105" s="143"/>
      <c r="BP105" s="143"/>
      <c r="BQ105" s="143"/>
      <c r="BR105" s="143"/>
      <c r="BS105" s="143"/>
      <c r="BT105" s="143"/>
      <c r="BU105" s="143"/>
      <c r="BV105" s="143"/>
      <c r="BW105" s="143"/>
      <c r="BX105" s="143"/>
      <c r="BY105" s="143"/>
      <c r="BZ105" s="143"/>
      <c r="CA105" s="143"/>
      <c r="CB105" s="143"/>
      <c r="CC105" s="143"/>
      <c r="CD105" s="143"/>
      <c r="CE105" s="143"/>
      <c r="CF105" s="143"/>
      <c r="CG105" s="143"/>
      <c r="CH105" s="143"/>
    </row>
    <row r="106" spans="1:86" s="97" customFormat="1">
      <c r="A106" s="183" t="s">
        <v>784</v>
      </c>
      <c r="B106" s="132" t="s">
        <v>71</v>
      </c>
      <c r="C106" s="132" t="s">
        <v>36</v>
      </c>
      <c r="D106" s="57" t="s">
        <v>74</v>
      </c>
      <c r="E106" s="132" t="s">
        <v>31</v>
      </c>
      <c r="F106" s="132" t="s">
        <v>32</v>
      </c>
      <c r="G106" s="132"/>
      <c r="H106" s="132">
        <v>16.87</v>
      </c>
      <c r="I106" s="132">
        <v>1.6</v>
      </c>
      <c r="J106" s="132">
        <v>86.4</v>
      </c>
      <c r="K106" s="131">
        <v>399</v>
      </c>
      <c r="L106" s="132"/>
      <c r="M106" s="118">
        <f>K106/25.5</f>
        <v>15.647058823529411</v>
      </c>
      <c r="N106" s="118"/>
      <c r="O106" s="166">
        <f>ROUND(K106*(1-$O$4),0)</f>
        <v>399</v>
      </c>
      <c r="P106" s="145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  <c r="AH106" s="143"/>
      <c r="AI106" s="143"/>
      <c r="AJ106" s="143"/>
      <c r="AK106" s="143"/>
      <c r="AL106" s="143"/>
      <c r="AM106" s="143"/>
      <c r="AN106" s="143"/>
      <c r="AO106" s="143"/>
      <c r="AP106" s="143"/>
      <c r="AQ106" s="143"/>
      <c r="AR106" s="143"/>
      <c r="AS106" s="143"/>
      <c r="AT106" s="143"/>
      <c r="AU106" s="143"/>
      <c r="AV106" s="143"/>
      <c r="AW106" s="143"/>
      <c r="AX106" s="143"/>
      <c r="AY106" s="143"/>
      <c r="AZ106" s="143"/>
      <c r="BA106" s="143"/>
      <c r="BB106" s="143"/>
      <c r="BC106" s="143"/>
      <c r="BD106" s="143"/>
      <c r="BE106" s="143"/>
      <c r="BF106" s="143"/>
      <c r="BG106" s="143"/>
      <c r="BH106" s="143"/>
      <c r="BI106" s="143"/>
      <c r="BJ106" s="143"/>
      <c r="BK106" s="143"/>
      <c r="BL106" s="143"/>
      <c r="BM106" s="143"/>
      <c r="BN106" s="143"/>
      <c r="BO106" s="143"/>
      <c r="BP106" s="143"/>
      <c r="BQ106" s="143"/>
      <c r="BR106" s="143"/>
      <c r="BS106" s="143"/>
      <c r="BT106" s="143"/>
      <c r="BU106" s="143"/>
      <c r="BV106" s="143"/>
      <c r="BW106" s="143"/>
      <c r="BX106" s="143"/>
      <c r="BY106" s="143"/>
      <c r="BZ106" s="143"/>
      <c r="CA106" s="143"/>
      <c r="CB106" s="143"/>
      <c r="CC106" s="143"/>
      <c r="CD106" s="143"/>
      <c r="CE106" s="143"/>
      <c r="CF106" s="143"/>
      <c r="CG106" s="143"/>
      <c r="CH106" s="143"/>
    </row>
    <row r="107" spans="1:86" s="97" customFormat="1">
      <c r="A107" s="89" t="s">
        <v>785</v>
      </c>
      <c r="B107" s="132" t="s">
        <v>786</v>
      </c>
      <c r="C107" s="132" t="s">
        <v>34</v>
      </c>
      <c r="D107" s="57" t="s">
        <v>74</v>
      </c>
      <c r="E107" s="132" t="s">
        <v>31</v>
      </c>
      <c r="F107" s="132" t="s">
        <v>32</v>
      </c>
      <c r="G107" s="132">
        <v>0.8</v>
      </c>
      <c r="H107" s="132"/>
      <c r="I107" s="132"/>
      <c r="J107" s="132"/>
      <c r="K107" s="132"/>
      <c r="L107" s="131">
        <v>179</v>
      </c>
      <c r="M107" s="118"/>
      <c r="N107" s="118">
        <f>L107/25.5</f>
        <v>7.0196078431372548</v>
      </c>
      <c r="O107" s="166">
        <f>ROUND(L107*(1-$O$4),0)</f>
        <v>179</v>
      </c>
      <c r="P107" s="145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  <c r="AH107" s="143"/>
      <c r="AI107" s="143"/>
      <c r="AJ107" s="143"/>
      <c r="AK107" s="143"/>
      <c r="AL107" s="143"/>
      <c r="AM107" s="143"/>
      <c r="AN107" s="143"/>
      <c r="AO107" s="143"/>
      <c r="AP107" s="143"/>
      <c r="AQ107" s="143"/>
      <c r="AR107" s="143"/>
      <c r="AS107" s="143"/>
      <c r="AT107" s="143"/>
      <c r="AU107" s="143"/>
      <c r="AV107" s="143"/>
      <c r="AW107" s="143"/>
      <c r="AX107" s="143"/>
      <c r="AY107" s="143"/>
      <c r="AZ107" s="143"/>
      <c r="BA107" s="143"/>
      <c r="BB107" s="143"/>
      <c r="BC107" s="143"/>
      <c r="BD107" s="143"/>
      <c r="BE107" s="143"/>
      <c r="BF107" s="143"/>
      <c r="BG107" s="143"/>
      <c r="BH107" s="143"/>
      <c r="BI107" s="143"/>
      <c r="BJ107" s="143"/>
      <c r="BK107" s="143"/>
      <c r="BL107" s="143"/>
      <c r="BM107" s="143"/>
      <c r="BN107" s="143"/>
      <c r="BO107" s="143"/>
      <c r="BP107" s="143"/>
      <c r="BQ107" s="143"/>
      <c r="BR107" s="143"/>
      <c r="BS107" s="143"/>
      <c r="BT107" s="143"/>
      <c r="BU107" s="143"/>
      <c r="BV107" s="143"/>
      <c r="BW107" s="143"/>
      <c r="BX107" s="143"/>
      <c r="BY107" s="143"/>
      <c r="BZ107" s="143"/>
      <c r="CA107" s="143"/>
      <c r="CB107" s="143"/>
      <c r="CC107" s="143"/>
      <c r="CD107" s="143"/>
      <c r="CE107" s="143"/>
      <c r="CF107" s="143"/>
      <c r="CG107" s="143"/>
      <c r="CH107" s="143"/>
    </row>
    <row r="108" spans="1:86" s="97" customFormat="1">
      <c r="A108" s="128" t="s">
        <v>737</v>
      </c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31"/>
      <c r="M108" s="117"/>
      <c r="N108" s="117"/>
      <c r="O108" s="165"/>
      <c r="P108" s="145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  <c r="AI108" s="143"/>
      <c r="AJ108" s="143"/>
      <c r="AK108" s="143"/>
      <c r="AL108" s="143"/>
      <c r="AM108" s="143"/>
      <c r="AN108" s="143"/>
      <c r="AO108" s="143"/>
      <c r="AP108" s="143"/>
      <c r="AQ108" s="143"/>
      <c r="AR108" s="143"/>
      <c r="AS108" s="143"/>
      <c r="AT108" s="143"/>
      <c r="AU108" s="143"/>
      <c r="AV108" s="143"/>
      <c r="AW108" s="143"/>
      <c r="AX108" s="143"/>
      <c r="AY108" s="143"/>
      <c r="AZ108" s="143"/>
      <c r="BA108" s="143"/>
      <c r="BB108" s="143"/>
      <c r="BC108" s="143"/>
      <c r="BD108" s="143"/>
      <c r="BE108" s="143"/>
      <c r="BF108" s="143"/>
      <c r="BG108" s="143"/>
      <c r="BH108" s="143"/>
      <c r="BI108" s="143"/>
      <c r="BJ108" s="143"/>
      <c r="BK108" s="143"/>
      <c r="BL108" s="143"/>
      <c r="BM108" s="143"/>
      <c r="BN108" s="143"/>
      <c r="BO108" s="143"/>
      <c r="BP108" s="143"/>
      <c r="BQ108" s="143"/>
      <c r="BR108" s="143"/>
      <c r="BS108" s="143"/>
      <c r="BT108" s="143"/>
      <c r="BU108" s="143"/>
      <c r="BV108" s="143"/>
      <c r="BW108" s="143"/>
      <c r="BX108" s="143"/>
      <c r="BY108" s="143"/>
      <c r="BZ108" s="143"/>
      <c r="CA108" s="143"/>
      <c r="CB108" s="143"/>
      <c r="CC108" s="143"/>
      <c r="CD108" s="143"/>
      <c r="CE108" s="143"/>
      <c r="CF108" s="143"/>
      <c r="CG108" s="143"/>
      <c r="CH108" s="143"/>
    </row>
    <row r="109" spans="1:86" s="111" customFormat="1">
      <c r="A109" s="183" t="s">
        <v>738</v>
      </c>
      <c r="B109" s="132" t="s">
        <v>45</v>
      </c>
      <c r="C109" s="132" t="s">
        <v>69</v>
      </c>
      <c r="D109" s="98" t="s">
        <v>30</v>
      </c>
      <c r="E109" s="132" t="s">
        <v>31</v>
      </c>
      <c r="F109" s="132" t="s">
        <v>32</v>
      </c>
      <c r="G109" s="132"/>
      <c r="H109" s="132"/>
      <c r="I109" s="132">
        <v>1.5</v>
      </c>
      <c r="J109" s="132">
        <v>81</v>
      </c>
      <c r="K109" s="131">
        <v>319</v>
      </c>
      <c r="L109" s="132"/>
      <c r="M109" s="118">
        <f>K109/25.5</f>
        <v>12.509803921568627</v>
      </c>
      <c r="N109" s="118"/>
      <c r="O109" s="166">
        <f>ROUND(K109*(1-$O$4),0)</f>
        <v>319</v>
      </c>
      <c r="P109" s="145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143"/>
      <c r="AV109" s="143"/>
      <c r="AW109" s="143"/>
      <c r="AX109" s="143"/>
      <c r="AY109" s="143"/>
      <c r="AZ109" s="143"/>
      <c r="BA109" s="143"/>
      <c r="BB109" s="143"/>
      <c r="BC109" s="143"/>
      <c r="BD109" s="143"/>
      <c r="BE109" s="143"/>
      <c r="BF109" s="143"/>
      <c r="BG109" s="143"/>
      <c r="BH109" s="143"/>
      <c r="BI109" s="143"/>
      <c r="BJ109" s="143"/>
      <c r="BK109" s="143"/>
      <c r="BL109" s="143"/>
      <c r="BM109" s="143"/>
      <c r="BN109" s="143"/>
      <c r="BO109" s="143"/>
      <c r="BP109" s="143"/>
      <c r="BQ109" s="143"/>
      <c r="BR109" s="143"/>
      <c r="BS109" s="143"/>
      <c r="BT109" s="143"/>
      <c r="BU109" s="143"/>
      <c r="BV109" s="143"/>
      <c r="BW109" s="143"/>
      <c r="BX109" s="143"/>
      <c r="BY109" s="143"/>
      <c r="BZ109" s="143"/>
      <c r="CA109" s="143"/>
      <c r="CB109" s="143"/>
      <c r="CC109" s="143"/>
      <c r="CD109" s="143"/>
      <c r="CE109" s="143"/>
      <c r="CF109" s="143"/>
      <c r="CG109" s="143"/>
      <c r="CH109" s="143"/>
    </row>
    <row r="110" spans="1:86" s="111" customFormat="1">
      <c r="A110" s="183" t="s">
        <v>739</v>
      </c>
      <c r="B110" s="132" t="s">
        <v>45</v>
      </c>
      <c r="C110" s="132" t="s">
        <v>69</v>
      </c>
      <c r="D110" s="98" t="s">
        <v>30</v>
      </c>
      <c r="E110" s="132" t="s">
        <v>31</v>
      </c>
      <c r="F110" s="132" t="s">
        <v>32</v>
      </c>
      <c r="G110" s="132"/>
      <c r="H110" s="132"/>
      <c r="I110" s="132">
        <v>1.5</v>
      </c>
      <c r="J110" s="132">
        <v>81</v>
      </c>
      <c r="K110" s="131">
        <v>329</v>
      </c>
      <c r="L110" s="132"/>
      <c r="M110" s="118">
        <f t="shared" ref="M110" si="6">K110/25.5</f>
        <v>12.901960784313726</v>
      </c>
      <c r="N110" s="118"/>
      <c r="O110" s="166">
        <f t="shared" ref="O110" si="7">ROUND(K110*(1-$O$4),0)</f>
        <v>329</v>
      </c>
      <c r="P110" s="145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143"/>
      <c r="AV110" s="143"/>
      <c r="AW110" s="143"/>
      <c r="AX110" s="143"/>
      <c r="AY110" s="143"/>
      <c r="AZ110" s="143"/>
      <c r="BA110" s="143"/>
      <c r="BB110" s="143"/>
      <c r="BC110" s="143"/>
      <c r="BD110" s="143"/>
      <c r="BE110" s="143"/>
      <c r="BF110" s="143"/>
      <c r="BG110" s="143"/>
      <c r="BH110" s="143"/>
      <c r="BI110" s="143"/>
      <c r="BJ110" s="143"/>
      <c r="BK110" s="143"/>
      <c r="BL110" s="143"/>
      <c r="BM110" s="143"/>
      <c r="BN110" s="143"/>
      <c r="BO110" s="143"/>
      <c r="BP110" s="143"/>
      <c r="BQ110" s="143"/>
      <c r="BR110" s="143"/>
      <c r="BS110" s="143"/>
      <c r="BT110" s="143"/>
      <c r="BU110" s="143"/>
      <c r="BV110" s="143"/>
      <c r="BW110" s="143"/>
      <c r="BX110" s="143"/>
      <c r="BY110" s="143"/>
      <c r="BZ110" s="143"/>
      <c r="CA110" s="143"/>
      <c r="CB110" s="143"/>
      <c r="CC110" s="143"/>
      <c r="CD110" s="143"/>
      <c r="CE110" s="143"/>
      <c r="CF110" s="143"/>
      <c r="CG110" s="143"/>
      <c r="CH110" s="143"/>
    </row>
    <row r="111" spans="1:86" s="111" customFormat="1">
      <c r="A111" s="89" t="s">
        <v>740</v>
      </c>
      <c r="B111" s="132" t="s">
        <v>45</v>
      </c>
      <c r="C111" s="132" t="s">
        <v>33</v>
      </c>
      <c r="D111" s="98" t="s">
        <v>30</v>
      </c>
      <c r="E111" s="132" t="s">
        <v>31</v>
      </c>
      <c r="F111" s="132" t="s">
        <v>32</v>
      </c>
      <c r="G111" s="132"/>
      <c r="H111" s="132"/>
      <c r="I111" s="132"/>
      <c r="J111" s="132"/>
      <c r="K111" s="132"/>
      <c r="L111" s="131">
        <v>89</v>
      </c>
      <c r="M111" s="118"/>
      <c r="N111" s="118">
        <f>L111/25.5</f>
        <v>3.4901960784313726</v>
      </c>
      <c r="O111" s="166">
        <f>ROUND(L111*(1-$O$4),0)</f>
        <v>89</v>
      </c>
      <c r="P111" s="145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143"/>
      <c r="AV111" s="143"/>
      <c r="AW111" s="143"/>
      <c r="AX111" s="143"/>
      <c r="AY111" s="143"/>
      <c r="AZ111" s="143"/>
      <c r="BA111" s="143"/>
      <c r="BB111" s="143"/>
      <c r="BC111" s="143"/>
      <c r="BD111" s="143"/>
      <c r="BE111" s="143"/>
      <c r="BF111" s="143"/>
      <c r="BG111" s="143"/>
      <c r="BH111" s="143"/>
      <c r="BI111" s="143"/>
      <c r="BJ111" s="143"/>
      <c r="BK111" s="143"/>
      <c r="BL111" s="143"/>
      <c r="BM111" s="143"/>
      <c r="BN111" s="143"/>
      <c r="BO111" s="143"/>
      <c r="BP111" s="143"/>
      <c r="BQ111" s="143"/>
      <c r="BR111" s="143"/>
      <c r="BS111" s="143"/>
      <c r="BT111" s="143"/>
      <c r="BU111" s="143"/>
      <c r="BV111" s="143"/>
      <c r="BW111" s="143"/>
      <c r="BX111" s="143"/>
      <c r="BY111" s="143"/>
      <c r="BZ111" s="143"/>
      <c r="CA111" s="143"/>
      <c r="CB111" s="143"/>
      <c r="CC111" s="143"/>
      <c r="CD111" s="143"/>
      <c r="CE111" s="143"/>
      <c r="CF111" s="143"/>
      <c r="CG111" s="143"/>
      <c r="CH111" s="143"/>
    </row>
    <row r="112" spans="1:86" s="111" customFormat="1">
      <c r="A112" s="178" t="s">
        <v>255</v>
      </c>
      <c r="B112" s="116"/>
      <c r="C112" s="116"/>
      <c r="D112" s="90" t="s">
        <v>74</v>
      </c>
      <c r="E112" s="116"/>
      <c r="F112" s="116"/>
      <c r="G112" s="116"/>
      <c r="H112" s="116"/>
      <c r="I112" s="116"/>
      <c r="J112" s="116"/>
      <c r="K112" s="116"/>
      <c r="L112" s="131"/>
      <c r="M112" s="117"/>
      <c r="N112" s="30"/>
      <c r="O112" s="140"/>
      <c r="P112" s="145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143"/>
      <c r="AV112" s="143"/>
      <c r="AW112" s="143"/>
      <c r="AX112" s="143"/>
      <c r="AY112" s="143"/>
      <c r="AZ112" s="143"/>
      <c r="BA112" s="143"/>
      <c r="BB112" s="143"/>
      <c r="BC112" s="143"/>
      <c r="BD112" s="143"/>
      <c r="BE112" s="143"/>
      <c r="BF112" s="143"/>
      <c r="BG112" s="143"/>
      <c r="BH112" s="143"/>
      <c r="BI112" s="143"/>
      <c r="BJ112" s="143"/>
      <c r="BK112" s="143"/>
      <c r="BL112" s="143"/>
      <c r="BM112" s="143"/>
      <c r="BN112" s="143"/>
      <c r="BO112" s="143"/>
      <c r="BP112" s="143"/>
      <c r="BQ112" s="143"/>
      <c r="BR112" s="143"/>
      <c r="BS112" s="143"/>
      <c r="BT112" s="143"/>
      <c r="BU112" s="143"/>
      <c r="BV112" s="143"/>
      <c r="BW112" s="143"/>
      <c r="BX112" s="143"/>
      <c r="BY112" s="143"/>
      <c r="BZ112" s="143"/>
      <c r="CA112" s="143"/>
      <c r="CB112" s="143"/>
      <c r="CC112" s="143"/>
      <c r="CD112" s="143"/>
      <c r="CE112" s="143"/>
      <c r="CF112" s="143"/>
      <c r="CG112" s="143"/>
      <c r="CH112" s="143"/>
    </row>
    <row r="113" spans="1:86" s="111" customFormat="1">
      <c r="A113" s="54" t="s">
        <v>256</v>
      </c>
      <c r="B113" s="90" t="s">
        <v>257</v>
      </c>
      <c r="C113" s="90" t="s">
        <v>173</v>
      </c>
      <c r="D113" s="90" t="s">
        <v>74</v>
      </c>
      <c r="E113" s="132" t="s">
        <v>31</v>
      </c>
      <c r="F113" s="90" t="s">
        <v>32</v>
      </c>
      <c r="G113" s="135"/>
      <c r="H113" s="132">
        <v>14.55</v>
      </c>
      <c r="I113" s="130">
        <v>1.58</v>
      </c>
      <c r="J113" s="130">
        <v>101</v>
      </c>
      <c r="K113" s="77">
        <v>399</v>
      </c>
      <c r="L113" s="132"/>
      <c r="M113" s="118">
        <f t="shared" ref="M113:M119" si="8">K113/25.5</f>
        <v>15.647058823529411</v>
      </c>
      <c r="N113" s="19"/>
      <c r="O113" s="124">
        <f t="shared" ref="O113:O119" si="9">ROUND(K113*(1-$O$4),0)</f>
        <v>399</v>
      </c>
      <c r="P113" s="145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  <c r="AI113" s="143"/>
      <c r="AJ113" s="143"/>
      <c r="AK113" s="143"/>
      <c r="AL113" s="143"/>
      <c r="AM113" s="143"/>
      <c r="AN113" s="143"/>
      <c r="AO113" s="143"/>
      <c r="AP113" s="143"/>
      <c r="AQ113" s="143"/>
      <c r="AR113" s="143"/>
      <c r="AS113" s="143"/>
      <c r="AT113" s="143"/>
      <c r="AU113" s="143"/>
      <c r="AV113" s="143"/>
      <c r="AW113" s="143"/>
      <c r="AX113" s="143"/>
      <c r="AY113" s="143"/>
      <c r="AZ113" s="143"/>
      <c r="BA113" s="143"/>
      <c r="BB113" s="143"/>
      <c r="BC113" s="143"/>
      <c r="BD113" s="143"/>
      <c r="BE113" s="143"/>
      <c r="BF113" s="143"/>
      <c r="BG113" s="143"/>
      <c r="BH113" s="143"/>
      <c r="BI113" s="143"/>
      <c r="BJ113" s="143"/>
      <c r="BK113" s="143"/>
      <c r="BL113" s="143"/>
      <c r="BM113" s="143"/>
      <c r="BN113" s="143"/>
      <c r="BO113" s="143"/>
      <c r="BP113" s="143"/>
      <c r="BQ113" s="143"/>
      <c r="BR113" s="143"/>
      <c r="BS113" s="143"/>
      <c r="BT113" s="143"/>
      <c r="BU113" s="143"/>
      <c r="BV113" s="143"/>
      <c r="BW113" s="143"/>
      <c r="BX113" s="143"/>
      <c r="BY113" s="143"/>
      <c r="BZ113" s="143"/>
      <c r="CA113" s="143"/>
      <c r="CB113" s="143"/>
      <c r="CC113" s="143"/>
      <c r="CD113" s="143"/>
      <c r="CE113" s="143"/>
      <c r="CF113" s="143"/>
      <c r="CG113" s="143"/>
      <c r="CH113" s="143"/>
    </row>
    <row r="114" spans="1:86" s="111" customFormat="1">
      <c r="A114" s="54" t="s">
        <v>258</v>
      </c>
      <c r="B114" s="90" t="s">
        <v>257</v>
      </c>
      <c r="C114" s="90" t="s">
        <v>173</v>
      </c>
      <c r="D114" s="90" t="s">
        <v>74</v>
      </c>
      <c r="E114" s="132" t="s">
        <v>31</v>
      </c>
      <c r="F114" s="90" t="s">
        <v>32</v>
      </c>
      <c r="G114" s="135"/>
      <c r="H114" s="132">
        <v>14.55</v>
      </c>
      <c r="I114" s="130">
        <v>1.58</v>
      </c>
      <c r="J114" s="130">
        <v>101</v>
      </c>
      <c r="K114" s="77">
        <v>399</v>
      </c>
      <c r="L114" s="132"/>
      <c r="M114" s="118">
        <f t="shared" si="8"/>
        <v>15.647058823529411</v>
      </c>
      <c r="N114" s="19"/>
      <c r="O114" s="124">
        <f t="shared" si="9"/>
        <v>399</v>
      </c>
      <c r="P114" s="145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43"/>
      <c r="AJ114" s="143"/>
      <c r="AK114" s="143"/>
      <c r="AL114" s="143"/>
      <c r="AM114" s="143"/>
      <c r="AN114" s="143"/>
      <c r="AO114" s="143"/>
      <c r="AP114" s="143"/>
      <c r="AQ114" s="143"/>
      <c r="AR114" s="143"/>
      <c r="AS114" s="143"/>
      <c r="AT114" s="143"/>
      <c r="AU114" s="143"/>
      <c r="AV114" s="143"/>
      <c r="AW114" s="143"/>
      <c r="AX114" s="143"/>
      <c r="AY114" s="143"/>
      <c r="AZ114" s="143"/>
      <c r="BA114" s="143"/>
      <c r="BB114" s="143"/>
      <c r="BC114" s="143"/>
      <c r="BD114" s="143"/>
      <c r="BE114" s="143"/>
      <c r="BF114" s="143"/>
      <c r="BG114" s="143"/>
      <c r="BH114" s="143"/>
      <c r="BI114" s="143"/>
      <c r="BJ114" s="143"/>
      <c r="BK114" s="143"/>
      <c r="BL114" s="143"/>
      <c r="BM114" s="143"/>
      <c r="BN114" s="143"/>
      <c r="BO114" s="143"/>
      <c r="BP114" s="143"/>
      <c r="BQ114" s="143"/>
      <c r="BR114" s="143"/>
      <c r="BS114" s="143"/>
      <c r="BT114" s="143"/>
      <c r="BU114" s="143"/>
      <c r="BV114" s="143"/>
      <c r="BW114" s="143"/>
      <c r="BX114" s="143"/>
      <c r="BY114" s="143"/>
      <c r="BZ114" s="143"/>
      <c r="CA114" s="143"/>
      <c r="CB114" s="143"/>
      <c r="CC114" s="143"/>
      <c r="CD114" s="143"/>
      <c r="CE114" s="143"/>
      <c r="CF114" s="143"/>
      <c r="CG114" s="143"/>
      <c r="CH114" s="143"/>
    </row>
    <row r="115" spans="1:86" s="111" customFormat="1">
      <c r="A115" s="54" t="s">
        <v>259</v>
      </c>
      <c r="B115" s="90" t="s">
        <v>257</v>
      </c>
      <c r="C115" s="90" t="s">
        <v>173</v>
      </c>
      <c r="D115" s="90" t="s">
        <v>74</v>
      </c>
      <c r="E115" s="132" t="s">
        <v>31</v>
      </c>
      <c r="F115" s="90" t="s">
        <v>32</v>
      </c>
      <c r="G115" s="135"/>
      <c r="H115" s="132">
        <v>14.55</v>
      </c>
      <c r="I115" s="130">
        <v>1.58</v>
      </c>
      <c r="J115" s="130">
        <v>101</v>
      </c>
      <c r="K115" s="77">
        <v>399</v>
      </c>
      <c r="L115" s="132"/>
      <c r="M115" s="118">
        <f t="shared" si="8"/>
        <v>15.647058823529411</v>
      </c>
      <c r="N115" s="19"/>
      <c r="O115" s="124">
        <f t="shared" si="9"/>
        <v>399</v>
      </c>
      <c r="P115" s="145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  <c r="AI115" s="143"/>
      <c r="AJ115" s="143"/>
      <c r="AK115" s="143"/>
      <c r="AL115" s="143"/>
      <c r="AM115" s="143"/>
      <c r="AN115" s="143"/>
      <c r="AO115" s="143"/>
      <c r="AP115" s="143"/>
      <c r="AQ115" s="143"/>
      <c r="AR115" s="143"/>
      <c r="AS115" s="143"/>
      <c r="AT115" s="143"/>
      <c r="AU115" s="143"/>
      <c r="AV115" s="143"/>
      <c r="AW115" s="143"/>
      <c r="AX115" s="143"/>
      <c r="AY115" s="143"/>
      <c r="AZ115" s="143"/>
      <c r="BA115" s="143"/>
      <c r="BB115" s="143"/>
      <c r="BC115" s="143"/>
      <c r="BD115" s="143"/>
      <c r="BE115" s="143"/>
      <c r="BF115" s="143"/>
      <c r="BG115" s="143"/>
      <c r="BH115" s="143"/>
      <c r="BI115" s="143"/>
      <c r="BJ115" s="143"/>
      <c r="BK115" s="143"/>
      <c r="BL115" s="143"/>
      <c r="BM115" s="143"/>
      <c r="BN115" s="143"/>
      <c r="BO115" s="143"/>
      <c r="BP115" s="143"/>
      <c r="BQ115" s="143"/>
      <c r="BR115" s="143"/>
      <c r="BS115" s="143"/>
      <c r="BT115" s="143"/>
      <c r="BU115" s="143"/>
      <c r="BV115" s="143"/>
      <c r="BW115" s="143"/>
      <c r="BX115" s="143"/>
      <c r="BY115" s="143"/>
      <c r="BZ115" s="143"/>
      <c r="CA115" s="143"/>
      <c r="CB115" s="143"/>
      <c r="CC115" s="143"/>
      <c r="CD115" s="143"/>
      <c r="CE115" s="143"/>
      <c r="CF115" s="143"/>
      <c r="CG115" s="143"/>
      <c r="CH115" s="143"/>
    </row>
    <row r="116" spans="1:86" s="111" customFormat="1">
      <c r="A116" s="54" t="s">
        <v>260</v>
      </c>
      <c r="B116" s="90" t="s">
        <v>257</v>
      </c>
      <c r="C116" s="90" t="s">
        <v>173</v>
      </c>
      <c r="D116" s="90" t="s">
        <v>74</v>
      </c>
      <c r="E116" s="132" t="s">
        <v>31</v>
      </c>
      <c r="F116" s="90" t="s">
        <v>32</v>
      </c>
      <c r="G116" s="135"/>
      <c r="H116" s="132">
        <v>14.55</v>
      </c>
      <c r="I116" s="130">
        <v>1.58</v>
      </c>
      <c r="J116" s="130">
        <v>101</v>
      </c>
      <c r="K116" s="77">
        <v>399</v>
      </c>
      <c r="L116" s="132"/>
      <c r="M116" s="118">
        <f t="shared" si="8"/>
        <v>15.647058823529411</v>
      </c>
      <c r="N116" s="19"/>
      <c r="O116" s="124">
        <f t="shared" si="9"/>
        <v>399</v>
      </c>
      <c r="P116" s="145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  <c r="AI116" s="143"/>
      <c r="AJ116" s="143"/>
      <c r="AK116" s="143"/>
      <c r="AL116" s="143"/>
      <c r="AM116" s="143"/>
      <c r="AN116" s="143"/>
      <c r="AO116" s="143"/>
      <c r="AP116" s="143"/>
      <c r="AQ116" s="143"/>
      <c r="AR116" s="143"/>
      <c r="AS116" s="143"/>
      <c r="AT116" s="143"/>
      <c r="AU116" s="143"/>
      <c r="AV116" s="143"/>
      <c r="AW116" s="143"/>
      <c r="AX116" s="143"/>
      <c r="AY116" s="143"/>
      <c r="AZ116" s="143"/>
      <c r="BA116" s="143"/>
      <c r="BB116" s="143"/>
      <c r="BC116" s="143"/>
      <c r="BD116" s="143"/>
      <c r="BE116" s="143"/>
      <c r="BF116" s="143"/>
      <c r="BG116" s="143"/>
      <c r="BH116" s="143"/>
      <c r="BI116" s="143"/>
      <c r="BJ116" s="143"/>
      <c r="BK116" s="143"/>
      <c r="BL116" s="143"/>
      <c r="BM116" s="143"/>
      <c r="BN116" s="143"/>
      <c r="BO116" s="143"/>
      <c r="BP116" s="143"/>
      <c r="BQ116" s="143"/>
      <c r="BR116" s="143"/>
      <c r="BS116" s="143"/>
      <c r="BT116" s="143"/>
      <c r="BU116" s="143"/>
      <c r="BV116" s="143"/>
      <c r="BW116" s="143"/>
      <c r="BX116" s="143"/>
      <c r="BY116" s="143"/>
      <c r="BZ116" s="143"/>
      <c r="CA116" s="143"/>
      <c r="CB116" s="143"/>
      <c r="CC116" s="143"/>
      <c r="CD116" s="143"/>
      <c r="CE116" s="143"/>
      <c r="CF116" s="143"/>
      <c r="CG116" s="143"/>
      <c r="CH116" s="143"/>
    </row>
    <row r="117" spans="1:86" s="111" customFormat="1">
      <c r="A117" s="52" t="s">
        <v>261</v>
      </c>
      <c r="B117" s="90" t="s">
        <v>257</v>
      </c>
      <c r="C117" s="122" t="s">
        <v>173</v>
      </c>
      <c r="D117" s="90" t="s">
        <v>74</v>
      </c>
      <c r="E117" s="132" t="s">
        <v>31</v>
      </c>
      <c r="F117" s="122" t="s">
        <v>32</v>
      </c>
      <c r="G117" s="135"/>
      <c r="H117" s="132">
        <v>14.55</v>
      </c>
      <c r="I117" s="130">
        <v>1.58</v>
      </c>
      <c r="J117" s="130">
        <v>101</v>
      </c>
      <c r="K117" s="77">
        <v>399</v>
      </c>
      <c r="L117" s="132"/>
      <c r="M117" s="118">
        <f t="shared" si="8"/>
        <v>15.647058823529411</v>
      </c>
      <c r="N117" s="19"/>
      <c r="O117" s="124">
        <f t="shared" si="9"/>
        <v>399</v>
      </c>
      <c r="P117" s="145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  <c r="AI117" s="143"/>
      <c r="AJ117" s="143"/>
      <c r="AK117" s="143"/>
      <c r="AL117" s="143"/>
      <c r="AM117" s="143"/>
      <c r="AN117" s="143"/>
      <c r="AO117" s="143"/>
      <c r="AP117" s="143"/>
      <c r="AQ117" s="143"/>
      <c r="AR117" s="143"/>
      <c r="AS117" s="143"/>
      <c r="AT117" s="143"/>
      <c r="AU117" s="143"/>
      <c r="AV117" s="143"/>
      <c r="AW117" s="143"/>
      <c r="AX117" s="143"/>
      <c r="AY117" s="143"/>
      <c r="AZ117" s="143"/>
      <c r="BA117" s="143"/>
      <c r="BB117" s="143"/>
      <c r="BC117" s="143"/>
      <c r="BD117" s="143"/>
      <c r="BE117" s="143"/>
      <c r="BF117" s="143"/>
      <c r="BG117" s="143"/>
      <c r="BH117" s="143"/>
      <c r="BI117" s="143"/>
      <c r="BJ117" s="143"/>
      <c r="BK117" s="143"/>
      <c r="BL117" s="143"/>
      <c r="BM117" s="143"/>
      <c r="BN117" s="143"/>
      <c r="BO117" s="143"/>
      <c r="BP117" s="143"/>
      <c r="BQ117" s="143"/>
      <c r="BR117" s="143"/>
      <c r="BS117" s="143"/>
      <c r="BT117" s="143"/>
      <c r="BU117" s="143"/>
      <c r="BV117" s="143"/>
      <c r="BW117" s="143"/>
      <c r="BX117" s="143"/>
      <c r="BY117" s="143"/>
      <c r="BZ117" s="143"/>
      <c r="CA117" s="143"/>
      <c r="CB117" s="143"/>
      <c r="CC117" s="143"/>
      <c r="CD117" s="143"/>
      <c r="CE117" s="143"/>
      <c r="CF117" s="143"/>
      <c r="CG117" s="143"/>
      <c r="CH117" s="143"/>
    </row>
    <row r="118" spans="1:86" s="111" customFormat="1">
      <c r="A118" s="52" t="s">
        <v>262</v>
      </c>
      <c r="B118" s="122" t="s">
        <v>257</v>
      </c>
      <c r="C118" s="122" t="s">
        <v>173</v>
      </c>
      <c r="D118" s="57" t="s">
        <v>74</v>
      </c>
      <c r="E118" s="132" t="s">
        <v>31</v>
      </c>
      <c r="F118" s="122" t="s">
        <v>32</v>
      </c>
      <c r="G118" s="135"/>
      <c r="H118" s="132">
        <v>14.55</v>
      </c>
      <c r="I118" s="130">
        <v>1.58</v>
      </c>
      <c r="J118" s="130">
        <v>101</v>
      </c>
      <c r="K118" s="77">
        <v>499</v>
      </c>
      <c r="L118" s="132"/>
      <c r="M118" s="118">
        <f t="shared" si="8"/>
        <v>19.568627450980394</v>
      </c>
      <c r="N118" s="19"/>
      <c r="O118" s="124">
        <f t="shared" si="9"/>
        <v>499</v>
      </c>
      <c r="P118" s="145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43"/>
      <c r="AJ118" s="143"/>
      <c r="AK118" s="143"/>
      <c r="AL118" s="143"/>
      <c r="AM118" s="143"/>
      <c r="AN118" s="143"/>
      <c r="AO118" s="143"/>
      <c r="AP118" s="143"/>
      <c r="AQ118" s="143"/>
      <c r="AR118" s="143"/>
      <c r="AS118" s="143"/>
      <c r="AT118" s="143"/>
      <c r="AU118" s="143"/>
      <c r="AV118" s="143"/>
      <c r="AW118" s="143"/>
      <c r="AX118" s="143"/>
      <c r="AY118" s="143"/>
      <c r="AZ118" s="143"/>
      <c r="BA118" s="143"/>
      <c r="BB118" s="143"/>
      <c r="BC118" s="143"/>
      <c r="BD118" s="143"/>
      <c r="BE118" s="143"/>
      <c r="BF118" s="143"/>
      <c r="BG118" s="143"/>
      <c r="BH118" s="143"/>
      <c r="BI118" s="143"/>
      <c r="BJ118" s="143"/>
      <c r="BK118" s="143"/>
      <c r="BL118" s="143"/>
      <c r="BM118" s="143"/>
      <c r="BN118" s="143"/>
      <c r="BO118" s="143"/>
      <c r="BP118" s="143"/>
      <c r="BQ118" s="143"/>
      <c r="BR118" s="143"/>
      <c r="BS118" s="143"/>
      <c r="BT118" s="143"/>
      <c r="BU118" s="143"/>
      <c r="BV118" s="143"/>
      <c r="BW118" s="143"/>
      <c r="BX118" s="143"/>
      <c r="BY118" s="143"/>
      <c r="BZ118" s="143"/>
      <c r="CA118" s="143"/>
      <c r="CB118" s="143"/>
      <c r="CC118" s="143"/>
      <c r="CD118" s="143"/>
      <c r="CE118" s="143"/>
      <c r="CF118" s="143"/>
      <c r="CG118" s="143"/>
      <c r="CH118" s="143"/>
    </row>
    <row r="119" spans="1:86" s="111" customFormat="1">
      <c r="A119" s="54" t="s">
        <v>263</v>
      </c>
      <c r="B119" s="122" t="s">
        <v>257</v>
      </c>
      <c r="C119" s="56" t="s">
        <v>173</v>
      </c>
      <c r="D119" s="137" t="s">
        <v>74</v>
      </c>
      <c r="E119" s="132" t="s">
        <v>31</v>
      </c>
      <c r="F119" s="132" t="s">
        <v>32</v>
      </c>
      <c r="G119" s="135"/>
      <c r="H119" s="132">
        <v>14.55</v>
      </c>
      <c r="I119" s="130">
        <v>1.58</v>
      </c>
      <c r="J119" s="130">
        <v>101</v>
      </c>
      <c r="K119" s="77">
        <v>499</v>
      </c>
      <c r="L119" s="132"/>
      <c r="M119" s="118">
        <f t="shared" si="8"/>
        <v>19.568627450980394</v>
      </c>
      <c r="N119" s="19"/>
      <c r="O119" s="124">
        <f t="shared" si="9"/>
        <v>499</v>
      </c>
      <c r="P119" s="145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43"/>
      <c r="AJ119" s="143"/>
      <c r="AK119" s="143"/>
      <c r="AL119" s="143"/>
      <c r="AM119" s="143"/>
      <c r="AN119" s="143"/>
      <c r="AO119" s="143"/>
      <c r="AP119" s="143"/>
      <c r="AQ119" s="143"/>
      <c r="AR119" s="143"/>
      <c r="AS119" s="143"/>
      <c r="AT119" s="143"/>
      <c r="AU119" s="143"/>
      <c r="AV119" s="143"/>
      <c r="AW119" s="143"/>
      <c r="AX119" s="143"/>
      <c r="AY119" s="143"/>
      <c r="AZ119" s="143"/>
      <c r="BA119" s="143"/>
      <c r="BB119" s="143"/>
      <c r="BC119" s="143"/>
      <c r="BD119" s="143"/>
      <c r="BE119" s="143"/>
      <c r="BF119" s="143"/>
      <c r="BG119" s="143"/>
      <c r="BH119" s="143"/>
      <c r="BI119" s="143"/>
      <c r="BJ119" s="143"/>
      <c r="BK119" s="143"/>
      <c r="BL119" s="143"/>
      <c r="BM119" s="143"/>
      <c r="BN119" s="143"/>
      <c r="BO119" s="143"/>
      <c r="BP119" s="143"/>
      <c r="BQ119" s="143"/>
      <c r="BR119" s="143"/>
      <c r="BS119" s="143"/>
      <c r="BT119" s="143"/>
      <c r="BU119" s="143"/>
      <c r="BV119" s="143"/>
      <c r="BW119" s="143"/>
      <c r="BX119" s="143"/>
      <c r="BY119" s="143"/>
      <c r="BZ119" s="143"/>
      <c r="CA119" s="143"/>
      <c r="CB119" s="143"/>
      <c r="CC119" s="143"/>
      <c r="CD119" s="143"/>
      <c r="CE119" s="143"/>
      <c r="CF119" s="143"/>
      <c r="CG119" s="143"/>
      <c r="CH119" s="143"/>
    </row>
    <row r="120" spans="1:86" s="111" customFormat="1">
      <c r="A120" s="54" t="s">
        <v>264</v>
      </c>
      <c r="B120" s="90" t="s">
        <v>246</v>
      </c>
      <c r="C120" s="132" t="s">
        <v>96</v>
      </c>
      <c r="D120" s="90" t="s">
        <v>74</v>
      </c>
      <c r="E120" s="132" t="s">
        <v>31</v>
      </c>
      <c r="F120" s="132" t="s">
        <v>32</v>
      </c>
      <c r="G120" s="135"/>
      <c r="H120" s="132"/>
      <c r="I120" s="130"/>
      <c r="J120" s="130"/>
      <c r="K120" s="135"/>
      <c r="L120" s="36">
        <v>129</v>
      </c>
      <c r="M120" s="118"/>
      <c r="N120" s="19">
        <f>L120/25.5</f>
        <v>5.0588235294117645</v>
      </c>
      <c r="O120" s="59">
        <f>ROUND(L120*(1-$O$4),0)</f>
        <v>129</v>
      </c>
      <c r="P120" s="145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143"/>
      <c r="AJ120" s="143"/>
      <c r="AK120" s="143"/>
      <c r="AL120" s="143"/>
      <c r="AM120" s="143"/>
      <c r="AN120" s="143"/>
      <c r="AO120" s="143"/>
      <c r="AP120" s="143"/>
      <c r="AQ120" s="143"/>
      <c r="AR120" s="143"/>
      <c r="AS120" s="143"/>
      <c r="AT120" s="143"/>
      <c r="AU120" s="143"/>
      <c r="AV120" s="143"/>
      <c r="AW120" s="143"/>
      <c r="AX120" s="143"/>
      <c r="AY120" s="143"/>
      <c r="AZ120" s="143"/>
      <c r="BA120" s="143"/>
      <c r="BB120" s="143"/>
      <c r="BC120" s="143"/>
      <c r="BD120" s="143"/>
      <c r="BE120" s="143"/>
      <c r="BF120" s="143"/>
      <c r="BG120" s="143"/>
      <c r="BH120" s="143"/>
      <c r="BI120" s="143"/>
      <c r="BJ120" s="143"/>
      <c r="BK120" s="143"/>
      <c r="BL120" s="143"/>
      <c r="BM120" s="143"/>
      <c r="BN120" s="143"/>
      <c r="BO120" s="143"/>
      <c r="BP120" s="143"/>
      <c r="BQ120" s="143"/>
      <c r="BR120" s="143"/>
      <c r="BS120" s="143"/>
      <c r="BT120" s="143"/>
      <c r="BU120" s="143"/>
      <c r="BV120" s="143"/>
      <c r="BW120" s="143"/>
      <c r="BX120" s="143"/>
      <c r="BY120" s="143"/>
      <c r="BZ120" s="143"/>
      <c r="CA120" s="143"/>
      <c r="CB120" s="143"/>
      <c r="CC120" s="143"/>
      <c r="CD120" s="143"/>
      <c r="CE120" s="143"/>
      <c r="CF120" s="143"/>
      <c r="CG120" s="143"/>
      <c r="CH120" s="143"/>
    </row>
    <row r="121" spans="1:86" s="111" customFormat="1">
      <c r="A121" s="54" t="s">
        <v>265</v>
      </c>
      <c r="B121" s="90" t="s">
        <v>246</v>
      </c>
      <c r="C121" s="90" t="s">
        <v>96</v>
      </c>
      <c r="D121" s="90" t="s">
        <v>74</v>
      </c>
      <c r="E121" s="132" t="s">
        <v>31</v>
      </c>
      <c r="F121" s="90" t="s">
        <v>32</v>
      </c>
      <c r="G121" s="135"/>
      <c r="H121" s="132"/>
      <c r="I121" s="130"/>
      <c r="J121" s="130"/>
      <c r="K121" s="135"/>
      <c r="L121" s="36">
        <v>129</v>
      </c>
      <c r="M121" s="118"/>
      <c r="N121" s="19">
        <f>L121/25.5</f>
        <v>5.0588235294117645</v>
      </c>
      <c r="O121" s="59">
        <f>ROUND(L121*(1-$O$4),0)</f>
        <v>129</v>
      </c>
      <c r="P121" s="145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  <c r="AI121" s="143"/>
      <c r="AJ121" s="143"/>
      <c r="AK121" s="143"/>
      <c r="AL121" s="143"/>
      <c r="AM121" s="143"/>
      <c r="AN121" s="143"/>
      <c r="AO121" s="143"/>
      <c r="AP121" s="143"/>
      <c r="AQ121" s="143"/>
      <c r="AR121" s="143"/>
      <c r="AS121" s="143"/>
      <c r="AT121" s="143"/>
      <c r="AU121" s="143"/>
      <c r="AV121" s="143"/>
      <c r="AW121" s="143"/>
      <c r="AX121" s="143"/>
      <c r="AY121" s="143"/>
      <c r="AZ121" s="143"/>
      <c r="BA121" s="143"/>
      <c r="BB121" s="143"/>
      <c r="BC121" s="143"/>
      <c r="BD121" s="143"/>
      <c r="BE121" s="143"/>
      <c r="BF121" s="143"/>
      <c r="BG121" s="143"/>
      <c r="BH121" s="143"/>
      <c r="BI121" s="143"/>
      <c r="BJ121" s="143"/>
      <c r="BK121" s="143"/>
      <c r="BL121" s="143"/>
      <c r="BM121" s="143"/>
      <c r="BN121" s="143"/>
      <c r="BO121" s="143"/>
      <c r="BP121" s="143"/>
      <c r="BQ121" s="143"/>
      <c r="BR121" s="143"/>
      <c r="BS121" s="143"/>
      <c r="BT121" s="143"/>
      <c r="BU121" s="143"/>
      <c r="BV121" s="143"/>
      <c r="BW121" s="143"/>
      <c r="BX121" s="143"/>
      <c r="BY121" s="143"/>
      <c r="BZ121" s="143"/>
      <c r="CA121" s="143"/>
      <c r="CB121" s="143"/>
      <c r="CC121" s="143"/>
      <c r="CD121" s="143"/>
      <c r="CE121" s="143"/>
      <c r="CF121" s="143"/>
      <c r="CG121" s="143"/>
      <c r="CH121" s="143"/>
    </row>
    <row r="122" spans="1:86" s="111" customFormat="1">
      <c r="A122" s="185" t="s">
        <v>242</v>
      </c>
      <c r="B122" s="90" t="s">
        <v>111</v>
      </c>
      <c r="C122" s="122" t="s">
        <v>212</v>
      </c>
      <c r="D122" s="90" t="s">
        <v>74</v>
      </c>
      <c r="E122" s="132" t="s">
        <v>31</v>
      </c>
      <c r="F122" s="90" t="s">
        <v>32</v>
      </c>
      <c r="G122" s="136"/>
      <c r="H122" s="132">
        <v>16.87</v>
      </c>
      <c r="I122" s="130">
        <v>1.6</v>
      </c>
      <c r="J122" s="130">
        <v>86.4</v>
      </c>
      <c r="K122" s="77">
        <v>369</v>
      </c>
      <c r="L122" s="132"/>
      <c r="M122" s="118">
        <f>K122/25.5</f>
        <v>14.470588235294118</v>
      </c>
      <c r="N122" s="19"/>
      <c r="O122" s="124">
        <f>ROUND(K122*(1-$O$4),0)</f>
        <v>369</v>
      </c>
      <c r="P122" s="145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  <c r="AI122" s="143"/>
      <c r="AJ122" s="143"/>
      <c r="AK122" s="143"/>
      <c r="AL122" s="143"/>
      <c r="AM122" s="143"/>
      <c r="AN122" s="143"/>
      <c r="AO122" s="143"/>
      <c r="AP122" s="143"/>
      <c r="AQ122" s="143"/>
      <c r="AR122" s="143"/>
      <c r="AS122" s="143"/>
      <c r="AT122" s="143"/>
      <c r="AU122" s="143"/>
      <c r="AV122" s="143"/>
      <c r="AW122" s="143"/>
      <c r="AX122" s="143"/>
      <c r="AY122" s="143"/>
      <c r="AZ122" s="143"/>
      <c r="BA122" s="143"/>
      <c r="BB122" s="143"/>
      <c r="BC122" s="143"/>
      <c r="BD122" s="143"/>
      <c r="BE122" s="143"/>
      <c r="BF122" s="143"/>
      <c r="BG122" s="143"/>
      <c r="BH122" s="143"/>
      <c r="BI122" s="143"/>
      <c r="BJ122" s="143"/>
      <c r="BK122" s="143"/>
      <c r="BL122" s="143"/>
      <c r="BM122" s="143"/>
      <c r="BN122" s="143"/>
      <c r="BO122" s="143"/>
      <c r="BP122" s="143"/>
      <c r="BQ122" s="143"/>
      <c r="BR122" s="143"/>
      <c r="BS122" s="143"/>
      <c r="BT122" s="143"/>
      <c r="BU122" s="143"/>
      <c r="BV122" s="143"/>
      <c r="BW122" s="143"/>
      <c r="BX122" s="143"/>
      <c r="BY122" s="143"/>
      <c r="BZ122" s="143"/>
      <c r="CA122" s="143"/>
      <c r="CB122" s="143"/>
      <c r="CC122" s="143"/>
      <c r="CD122" s="143"/>
      <c r="CE122" s="143"/>
      <c r="CF122" s="143"/>
      <c r="CG122" s="143"/>
      <c r="CH122" s="143"/>
    </row>
    <row r="123" spans="1:86" s="111" customFormat="1">
      <c r="A123" s="185" t="s">
        <v>243</v>
      </c>
      <c r="B123" s="90" t="s">
        <v>111</v>
      </c>
      <c r="C123" s="122" t="s">
        <v>212</v>
      </c>
      <c r="D123" s="90" t="s">
        <v>74</v>
      </c>
      <c r="E123" s="132" t="s">
        <v>31</v>
      </c>
      <c r="F123" s="90" t="s">
        <v>32</v>
      </c>
      <c r="G123" s="135"/>
      <c r="H123" s="132">
        <v>16.87</v>
      </c>
      <c r="I123" s="130">
        <v>1.6</v>
      </c>
      <c r="J123" s="130">
        <v>86.4</v>
      </c>
      <c r="K123" s="77">
        <v>369</v>
      </c>
      <c r="L123" s="132"/>
      <c r="M123" s="118">
        <f>K123/25.5</f>
        <v>14.470588235294118</v>
      </c>
      <c r="N123" s="19"/>
      <c r="O123" s="124">
        <f>ROUND(K123*(1-$O$4),0)</f>
        <v>369</v>
      </c>
      <c r="P123" s="145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F123" s="143"/>
      <c r="BG123" s="143"/>
      <c r="BH123" s="143"/>
      <c r="BI123" s="143"/>
      <c r="BJ123" s="143"/>
      <c r="BK123" s="143"/>
      <c r="BL123" s="143"/>
      <c r="BM123" s="143"/>
      <c r="BN123" s="143"/>
      <c r="BO123" s="143"/>
      <c r="BP123" s="143"/>
      <c r="BQ123" s="143"/>
      <c r="BR123" s="143"/>
      <c r="BS123" s="143"/>
      <c r="BT123" s="143"/>
      <c r="BU123" s="143"/>
      <c r="BV123" s="143"/>
      <c r="BW123" s="143"/>
      <c r="BX123" s="143"/>
      <c r="BY123" s="143"/>
      <c r="BZ123" s="143"/>
      <c r="CA123" s="143"/>
      <c r="CB123" s="143"/>
      <c r="CC123" s="143"/>
      <c r="CD123" s="143"/>
      <c r="CE123" s="143"/>
      <c r="CF123" s="143"/>
      <c r="CG123" s="143"/>
      <c r="CH123" s="143"/>
    </row>
    <row r="124" spans="1:86" s="111" customFormat="1">
      <c r="A124" s="128" t="s">
        <v>808</v>
      </c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31"/>
      <c r="M124" s="117"/>
      <c r="N124" s="117"/>
      <c r="O124" s="165"/>
      <c r="P124" s="145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  <c r="AI124" s="143"/>
      <c r="AJ124" s="143"/>
      <c r="AK124" s="143"/>
      <c r="AL124" s="143"/>
      <c r="AM124" s="143"/>
      <c r="AN124" s="143"/>
      <c r="AO124" s="143"/>
      <c r="AP124" s="143"/>
      <c r="AQ124" s="143"/>
      <c r="AR124" s="143"/>
      <c r="AS124" s="143"/>
      <c r="AT124" s="143"/>
      <c r="AU124" s="143"/>
      <c r="AV124" s="143"/>
      <c r="AW124" s="143"/>
      <c r="AX124" s="143"/>
      <c r="AY124" s="143"/>
      <c r="AZ124" s="143"/>
      <c r="BA124" s="143"/>
      <c r="BB124" s="143"/>
      <c r="BC124" s="143"/>
      <c r="BD124" s="143"/>
      <c r="BE124" s="143"/>
      <c r="BF124" s="143"/>
      <c r="BG124" s="143"/>
      <c r="BH124" s="143"/>
      <c r="BI124" s="143"/>
      <c r="BJ124" s="143"/>
      <c r="BK124" s="143"/>
      <c r="BL124" s="143"/>
      <c r="BM124" s="143"/>
      <c r="BN124" s="143"/>
      <c r="BO124" s="143"/>
      <c r="BP124" s="143"/>
      <c r="BQ124" s="143"/>
      <c r="BR124" s="143"/>
      <c r="BS124" s="143"/>
      <c r="BT124" s="143"/>
      <c r="BU124" s="143"/>
      <c r="BV124" s="143"/>
      <c r="BW124" s="143"/>
      <c r="BX124" s="143"/>
      <c r="BY124" s="143"/>
      <c r="BZ124" s="143"/>
      <c r="CA124" s="143"/>
      <c r="CB124" s="143"/>
      <c r="CC124" s="143"/>
      <c r="CD124" s="143"/>
      <c r="CE124" s="143"/>
      <c r="CF124" s="143"/>
      <c r="CG124" s="143"/>
      <c r="CH124" s="143"/>
    </row>
    <row r="125" spans="1:86" s="111" customFormat="1">
      <c r="A125" s="182" t="s">
        <v>809</v>
      </c>
      <c r="B125" s="132" t="s">
        <v>810</v>
      </c>
      <c r="C125" s="132" t="s">
        <v>173</v>
      </c>
      <c r="D125" s="57" t="s">
        <v>604</v>
      </c>
      <c r="E125" s="132" t="s">
        <v>582</v>
      </c>
      <c r="F125" s="132" t="s">
        <v>32</v>
      </c>
      <c r="G125" s="135"/>
      <c r="H125" s="132">
        <v>17.55</v>
      </c>
      <c r="I125" s="229">
        <v>1.5</v>
      </c>
      <c r="J125" s="130">
        <v>62.88</v>
      </c>
      <c r="K125" s="77">
        <v>499</v>
      </c>
      <c r="L125" s="168"/>
      <c r="M125" s="118">
        <f t="shared" ref="M125:M131" si="10">K125/25.5</f>
        <v>19.568627450980394</v>
      </c>
      <c r="N125" s="118"/>
      <c r="O125" s="166">
        <f t="shared" ref="O125:O131" si="11">ROUND(K125*(1-$O$4),0)</f>
        <v>499</v>
      </c>
      <c r="P125" s="145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43"/>
      <c r="AJ125" s="143"/>
      <c r="AK125" s="143"/>
      <c r="AL125" s="143"/>
      <c r="AM125" s="143"/>
      <c r="AN125" s="143"/>
      <c r="AO125" s="143"/>
      <c r="AP125" s="143"/>
      <c r="AQ125" s="143"/>
      <c r="AR125" s="143"/>
      <c r="AS125" s="143"/>
      <c r="AT125" s="143"/>
      <c r="AU125" s="143"/>
      <c r="AV125" s="143"/>
      <c r="AW125" s="143"/>
      <c r="AX125" s="143"/>
      <c r="AY125" s="143"/>
      <c r="AZ125" s="143"/>
      <c r="BA125" s="143"/>
      <c r="BB125" s="143"/>
      <c r="BC125" s="143"/>
      <c r="BD125" s="143"/>
      <c r="BE125" s="143"/>
      <c r="BF125" s="143"/>
      <c r="BG125" s="143"/>
      <c r="BH125" s="143"/>
      <c r="BI125" s="143"/>
      <c r="BJ125" s="143"/>
      <c r="BK125" s="143"/>
      <c r="BL125" s="143"/>
      <c r="BM125" s="143"/>
      <c r="BN125" s="143"/>
      <c r="BO125" s="143"/>
      <c r="BP125" s="143"/>
      <c r="BQ125" s="143"/>
      <c r="BR125" s="143"/>
      <c r="BS125" s="143"/>
      <c r="BT125" s="143"/>
      <c r="BU125" s="143"/>
      <c r="BV125" s="143"/>
      <c r="BW125" s="143"/>
      <c r="BX125" s="143"/>
      <c r="BY125" s="143"/>
      <c r="BZ125" s="143"/>
      <c r="CA125" s="143"/>
      <c r="CB125" s="143"/>
      <c r="CC125" s="143"/>
      <c r="CD125" s="143"/>
      <c r="CE125" s="143"/>
      <c r="CF125" s="143"/>
      <c r="CG125" s="143"/>
      <c r="CH125" s="143"/>
    </row>
    <row r="126" spans="1:86" s="111" customFormat="1">
      <c r="A126" s="182" t="s">
        <v>811</v>
      </c>
      <c r="B126" s="132" t="s">
        <v>810</v>
      </c>
      <c r="C126" s="132" t="s">
        <v>173</v>
      </c>
      <c r="D126" s="57" t="s">
        <v>604</v>
      </c>
      <c r="E126" s="132" t="s">
        <v>582</v>
      </c>
      <c r="F126" s="132" t="s">
        <v>32</v>
      </c>
      <c r="G126" s="135"/>
      <c r="H126" s="132">
        <v>17.55</v>
      </c>
      <c r="I126" s="229">
        <v>1.5</v>
      </c>
      <c r="J126" s="130">
        <v>62.88</v>
      </c>
      <c r="K126" s="77">
        <v>499</v>
      </c>
      <c r="L126" s="168"/>
      <c r="M126" s="118">
        <f t="shared" si="10"/>
        <v>19.568627450980394</v>
      </c>
      <c r="N126" s="118"/>
      <c r="O126" s="166">
        <f t="shared" si="11"/>
        <v>499</v>
      </c>
      <c r="P126" s="145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143"/>
      <c r="CB126" s="143"/>
      <c r="CC126" s="143"/>
      <c r="CD126" s="143"/>
      <c r="CE126" s="143"/>
      <c r="CF126" s="143"/>
      <c r="CG126" s="143"/>
      <c r="CH126" s="143"/>
    </row>
    <row r="127" spans="1:86" s="111" customFormat="1">
      <c r="A127" s="182" t="s">
        <v>812</v>
      </c>
      <c r="B127" s="132" t="s">
        <v>810</v>
      </c>
      <c r="C127" s="132" t="s">
        <v>173</v>
      </c>
      <c r="D127" s="57" t="s">
        <v>604</v>
      </c>
      <c r="E127" s="132" t="s">
        <v>582</v>
      </c>
      <c r="F127" s="132" t="s">
        <v>32</v>
      </c>
      <c r="G127" s="135"/>
      <c r="H127" s="132">
        <v>17.55</v>
      </c>
      <c r="I127" s="229">
        <v>1.5</v>
      </c>
      <c r="J127" s="130">
        <v>62.88</v>
      </c>
      <c r="K127" s="77">
        <v>559</v>
      </c>
      <c r="L127" s="168"/>
      <c r="M127" s="118">
        <f t="shared" si="10"/>
        <v>21.921568627450981</v>
      </c>
      <c r="N127" s="118"/>
      <c r="O127" s="166">
        <f t="shared" si="11"/>
        <v>559</v>
      </c>
      <c r="P127" s="145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  <c r="AI127" s="143"/>
      <c r="AJ127" s="143"/>
      <c r="AK127" s="143"/>
      <c r="AL127" s="143"/>
      <c r="AM127" s="143"/>
      <c r="AN127" s="143"/>
      <c r="AO127" s="143"/>
      <c r="AP127" s="143"/>
      <c r="AQ127" s="143"/>
      <c r="AR127" s="143"/>
      <c r="AS127" s="143"/>
      <c r="AT127" s="143"/>
      <c r="AU127" s="143"/>
      <c r="AV127" s="143"/>
      <c r="AW127" s="143"/>
      <c r="AX127" s="143"/>
      <c r="AY127" s="143"/>
      <c r="AZ127" s="143"/>
      <c r="BA127" s="143"/>
      <c r="BB127" s="143"/>
      <c r="BC127" s="143"/>
      <c r="BD127" s="143"/>
      <c r="BE127" s="143"/>
      <c r="BF127" s="143"/>
      <c r="BG127" s="143"/>
      <c r="BH127" s="143"/>
      <c r="BI127" s="143"/>
      <c r="BJ127" s="143"/>
      <c r="BK127" s="143"/>
      <c r="BL127" s="143"/>
      <c r="BM127" s="143"/>
      <c r="BN127" s="143"/>
      <c r="BO127" s="143"/>
      <c r="BP127" s="143"/>
      <c r="BQ127" s="143"/>
      <c r="BR127" s="143"/>
      <c r="BS127" s="143"/>
      <c r="BT127" s="143"/>
      <c r="BU127" s="143"/>
      <c r="BV127" s="143"/>
      <c r="BW127" s="143"/>
      <c r="BX127" s="143"/>
      <c r="BY127" s="143"/>
      <c r="BZ127" s="143"/>
      <c r="CA127" s="143"/>
      <c r="CB127" s="143"/>
      <c r="CC127" s="143"/>
      <c r="CD127" s="143"/>
      <c r="CE127" s="143"/>
      <c r="CF127" s="143"/>
      <c r="CG127" s="143"/>
      <c r="CH127" s="143"/>
    </row>
    <row r="128" spans="1:86" s="111" customFormat="1">
      <c r="A128" s="182" t="s">
        <v>813</v>
      </c>
      <c r="B128" s="132" t="s">
        <v>810</v>
      </c>
      <c r="C128" s="132" t="s">
        <v>173</v>
      </c>
      <c r="D128" s="57" t="s">
        <v>604</v>
      </c>
      <c r="E128" s="132" t="s">
        <v>582</v>
      </c>
      <c r="F128" s="132" t="s">
        <v>32</v>
      </c>
      <c r="G128" s="135"/>
      <c r="H128" s="132">
        <v>17.55</v>
      </c>
      <c r="I128" s="229">
        <v>1.5</v>
      </c>
      <c r="J128" s="130">
        <v>62.88</v>
      </c>
      <c r="K128" s="77">
        <v>559</v>
      </c>
      <c r="L128" s="168"/>
      <c r="M128" s="118">
        <f t="shared" si="10"/>
        <v>21.921568627450981</v>
      </c>
      <c r="N128" s="118"/>
      <c r="O128" s="166">
        <f t="shared" si="11"/>
        <v>559</v>
      </c>
      <c r="P128" s="145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  <c r="AI128" s="143"/>
      <c r="AJ128" s="143"/>
      <c r="AK128" s="143"/>
      <c r="AL128" s="143"/>
      <c r="AM128" s="143"/>
      <c r="AN128" s="143"/>
      <c r="AO128" s="143"/>
      <c r="AP128" s="143"/>
      <c r="AQ128" s="143"/>
      <c r="AR128" s="143"/>
      <c r="AS128" s="143"/>
      <c r="AT128" s="143"/>
      <c r="AU128" s="143"/>
      <c r="AV128" s="143"/>
      <c r="AW128" s="143"/>
      <c r="AX128" s="143"/>
      <c r="AY128" s="143"/>
      <c r="AZ128" s="143"/>
      <c r="BA128" s="143"/>
      <c r="BB128" s="143"/>
      <c r="BC128" s="143"/>
      <c r="BD128" s="143"/>
      <c r="BE128" s="143"/>
      <c r="BF128" s="143"/>
      <c r="BG128" s="143"/>
      <c r="BH128" s="143"/>
      <c r="BI128" s="143"/>
      <c r="BJ128" s="143"/>
      <c r="BK128" s="143"/>
      <c r="BL128" s="143"/>
      <c r="BM128" s="143"/>
      <c r="BN128" s="143"/>
      <c r="BO128" s="143"/>
      <c r="BP128" s="143"/>
      <c r="BQ128" s="143"/>
      <c r="BR128" s="143"/>
      <c r="BS128" s="143"/>
      <c r="BT128" s="143"/>
      <c r="BU128" s="143"/>
      <c r="BV128" s="143"/>
      <c r="BW128" s="143"/>
      <c r="BX128" s="143"/>
      <c r="BY128" s="143"/>
      <c r="BZ128" s="143"/>
      <c r="CA128" s="143"/>
      <c r="CB128" s="143"/>
      <c r="CC128" s="143"/>
      <c r="CD128" s="143"/>
      <c r="CE128" s="143"/>
      <c r="CF128" s="143"/>
      <c r="CG128" s="143"/>
      <c r="CH128" s="143"/>
    </row>
    <row r="129" spans="1:86" s="111" customFormat="1">
      <c r="A129" s="182" t="s">
        <v>814</v>
      </c>
      <c r="B129" s="132" t="s">
        <v>47</v>
      </c>
      <c r="C129" s="132" t="s">
        <v>212</v>
      </c>
      <c r="D129" s="57" t="s">
        <v>604</v>
      </c>
      <c r="E129" s="132" t="s">
        <v>582</v>
      </c>
      <c r="F129" s="132" t="s">
        <v>32</v>
      </c>
      <c r="G129" s="135"/>
      <c r="H129" s="132">
        <v>19.2</v>
      </c>
      <c r="I129" s="229">
        <v>1.42</v>
      </c>
      <c r="J129" s="130">
        <v>72</v>
      </c>
      <c r="K129" s="77">
        <v>499</v>
      </c>
      <c r="L129" s="168"/>
      <c r="M129" s="118">
        <f t="shared" si="10"/>
        <v>19.568627450980394</v>
      </c>
      <c r="N129" s="118"/>
      <c r="O129" s="166">
        <f t="shared" si="11"/>
        <v>499</v>
      </c>
      <c r="P129" s="145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  <c r="AI129" s="143"/>
      <c r="AJ129" s="143"/>
      <c r="AK129" s="143"/>
      <c r="AL129" s="143"/>
      <c r="AM129" s="143"/>
      <c r="AN129" s="143"/>
      <c r="AO129" s="143"/>
      <c r="AP129" s="143"/>
      <c r="AQ129" s="143"/>
      <c r="AR129" s="143"/>
      <c r="AS129" s="143"/>
      <c r="AT129" s="143"/>
      <c r="AU129" s="143"/>
      <c r="AV129" s="143"/>
      <c r="AW129" s="143"/>
      <c r="AX129" s="143"/>
      <c r="AY129" s="143"/>
      <c r="AZ129" s="143"/>
      <c r="BA129" s="143"/>
      <c r="BB129" s="143"/>
      <c r="BC129" s="143"/>
      <c r="BD129" s="143"/>
      <c r="BE129" s="143"/>
      <c r="BF129" s="143"/>
      <c r="BG129" s="143"/>
      <c r="BH129" s="143"/>
      <c r="BI129" s="143"/>
      <c r="BJ129" s="143"/>
      <c r="BK129" s="143"/>
      <c r="BL129" s="143"/>
      <c r="BM129" s="143"/>
      <c r="BN129" s="143"/>
      <c r="BO129" s="143"/>
      <c r="BP129" s="143"/>
      <c r="BQ129" s="143"/>
      <c r="BR129" s="143"/>
      <c r="BS129" s="143"/>
      <c r="BT129" s="143"/>
      <c r="BU129" s="143"/>
      <c r="BV129" s="143"/>
      <c r="BW129" s="143"/>
      <c r="BX129" s="143"/>
      <c r="BY129" s="143"/>
      <c r="BZ129" s="143"/>
      <c r="CA129" s="143"/>
      <c r="CB129" s="143"/>
      <c r="CC129" s="143"/>
      <c r="CD129" s="143"/>
      <c r="CE129" s="143"/>
      <c r="CF129" s="143"/>
      <c r="CG129" s="143"/>
      <c r="CH129" s="143"/>
    </row>
    <row r="130" spans="1:86" s="111" customFormat="1">
      <c r="A130" s="182" t="s">
        <v>815</v>
      </c>
      <c r="B130" s="132" t="s">
        <v>47</v>
      </c>
      <c r="C130" s="132" t="s">
        <v>175</v>
      </c>
      <c r="D130" s="57" t="s">
        <v>604</v>
      </c>
      <c r="E130" s="132" t="s">
        <v>582</v>
      </c>
      <c r="F130" s="132" t="s">
        <v>32</v>
      </c>
      <c r="G130" s="135"/>
      <c r="H130" s="132">
        <v>19.2</v>
      </c>
      <c r="I130" s="229">
        <v>1.42</v>
      </c>
      <c r="J130" s="130">
        <v>72</v>
      </c>
      <c r="K130" s="77">
        <v>499</v>
      </c>
      <c r="L130" s="168"/>
      <c r="M130" s="118">
        <f t="shared" si="10"/>
        <v>19.568627450980394</v>
      </c>
      <c r="N130" s="118"/>
      <c r="O130" s="166">
        <f t="shared" si="11"/>
        <v>499</v>
      </c>
      <c r="P130" s="145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  <c r="AI130" s="143"/>
      <c r="AJ130" s="143"/>
      <c r="AK130" s="143"/>
      <c r="AL130" s="143"/>
      <c r="AM130" s="143"/>
      <c r="AN130" s="143"/>
      <c r="AO130" s="143"/>
      <c r="AP130" s="143"/>
      <c r="AQ130" s="143"/>
      <c r="AR130" s="143"/>
      <c r="AS130" s="143"/>
      <c r="AT130" s="143"/>
      <c r="AU130" s="143"/>
      <c r="AV130" s="143"/>
      <c r="AW130" s="143"/>
      <c r="AX130" s="143"/>
      <c r="AY130" s="143"/>
      <c r="AZ130" s="143"/>
      <c r="BA130" s="143"/>
      <c r="BB130" s="143"/>
      <c r="BC130" s="143"/>
      <c r="BD130" s="143"/>
      <c r="BE130" s="143"/>
      <c r="BF130" s="143"/>
      <c r="BG130" s="143"/>
      <c r="BH130" s="143"/>
      <c r="BI130" s="143"/>
      <c r="BJ130" s="143"/>
      <c r="BK130" s="143"/>
      <c r="BL130" s="143"/>
      <c r="BM130" s="143"/>
      <c r="BN130" s="143"/>
      <c r="BO130" s="143"/>
      <c r="BP130" s="143"/>
      <c r="BQ130" s="143"/>
      <c r="BR130" s="143"/>
      <c r="BS130" s="143"/>
      <c r="BT130" s="143"/>
      <c r="BU130" s="143"/>
      <c r="BV130" s="143"/>
      <c r="BW130" s="143"/>
      <c r="BX130" s="143"/>
      <c r="BY130" s="143"/>
      <c r="BZ130" s="143"/>
      <c r="CA130" s="143"/>
      <c r="CB130" s="143"/>
      <c r="CC130" s="143"/>
      <c r="CD130" s="143"/>
      <c r="CE130" s="143"/>
      <c r="CF130" s="143"/>
      <c r="CG130" s="143"/>
      <c r="CH130" s="143"/>
    </row>
    <row r="131" spans="1:86" s="111" customFormat="1">
      <c r="A131" s="182" t="s">
        <v>821</v>
      </c>
      <c r="B131" s="132" t="s">
        <v>51</v>
      </c>
      <c r="C131" s="132" t="s">
        <v>193</v>
      </c>
      <c r="D131" s="57" t="s">
        <v>74</v>
      </c>
      <c r="E131" s="132" t="s">
        <v>582</v>
      </c>
      <c r="F131" s="132" t="s">
        <v>32</v>
      </c>
      <c r="G131" s="135"/>
      <c r="H131" s="132">
        <v>22.56</v>
      </c>
      <c r="I131" s="130">
        <v>1.44</v>
      </c>
      <c r="J131" s="130">
        <v>51.84</v>
      </c>
      <c r="K131" s="77">
        <v>599</v>
      </c>
      <c r="L131" s="168"/>
      <c r="M131" s="118">
        <f t="shared" si="10"/>
        <v>23.490196078431371</v>
      </c>
      <c r="N131" s="118"/>
      <c r="O131" s="166">
        <f t="shared" si="11"/>
        <v>599</v>
      </c>
      <c r="P131" s="145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  <c r="AI131" s="143"/>
      <c r="AJ131" s="143"/>
      <c r="AK131" s="143"/>
      <c r="AL131" s="143"/>
      <c r="AM131" s="143"/>
      <c r="AN131" s="143"/>
      <c r="AO131" s="143"/>
      <c r="AP131" s="143"/>
      <c r="AQ131" s="143"/>
      <c r="AR131" s="143"/>
      <c r="AS131" s="143"/>
      <c r="AT131" s="143"/>
      <c r="AU131" s="143"/>
      <c r="AV131" s="143"/>
      <c r="AW131" s="143"/>
      <c r="AX131" s="143"/>
      <c r="AY131" s="143"/>
      <c r="AZ131" s="143"/>
      <c r="BA131" s="143"/>
      <c r="BB131" s="143"/>
      <c r="BC131" s="143"/>
      <c r="BD131" s="143"/>
      <c r="BE131" s="143"/>
      <c r="BF131" s="143"/>
      <c r="BG131" s="143"/>
      <c r="BH131" s="143"/>
      <c r="BI131" s="143"/>
      <c r="BJ131" s="143"/>
      <c r="BK131" s="143"/>
      <c r="BL131" s="143"/>
      <c r="BM131" s="143"/>
      <c r="BN131" s="143"/>
      <c r="BO131" s="143"/>
      <c r="BP131" s="143"/>
      <c r="BQ131" s="143"/>
      <c r="BR131" s="143"/>
      <c r="BS131" s="143"/>
      <c r="BT131" s="143"/>
      <c r="BU131" s="143"/>
      <c r="BV131" s="143"/>
      <c r="BW131" s="143"/>
      <c r="BX131" s="143"/>
      <c r="BY131" s="143"/>
      <c r="BZ131" s="143"/>
      <c r="CA131" s="143"/>
      <c r="CB131" s="143"/>
      <c r="CC131" s="143"/>
      <c r="CD131" s="143"/>
      <c r="CE131" s="143"/>
      <c r="CF131" s="143"/>
      <c r="CG131" s="143"/>
      <c r="CH131" s="143"/>
    </row>
    <row r="132" spans="1:86" s="111" customFormat="1">
      <c r="A132" s="182" t="s">
        <v>816</v>
      </c>
      <c r="B132" s="132" t="s">
        <v>817</v>
      </c>
      <c r="C132" s="132" t="s">
        <v>96</v>
      </c>
      <c r="D132" s="57" t="s">
        <v>604</v>
      </c>
      <c r="E132" s="132" t="s">
        <v>582</v>
      </c>
      <c r="F132" s="132" t="s">
        <v>32</v>
      </c>
      <c r="G132" s="135"/>
      <c r="H132" s="132"/>
      <c r="I132" s="130"/>
      <c r="J132" s="130"/>
      <c r="K132" s="135"/>
      <c r="L132" s="36">
        <v>199</v>
      </c>
      <c r="M132" s="118"/>
      <c r="N132" s="118">
        <f t="shared" ref="N132:N135" si="12">L132/25.5</f>
        <v>7.8039215686274508</v>
      </c>
      <c r="O132" s="169">
        <f t="shared" ref="O132:O135" si="13">ROUND(L132*(1-$O$4),0)</f>
        <v>199</v>
      </c>
      <c r="P132" s="145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143"/>
      <c r="AU132" s="143"/>
      <c r="AV132" s="143"/>
      <c r="AW132" s="143"/>
      <c r="AX132" s="143"/>
      <c r="AY132" s="143"/>
      <c r="AZ132" s="143"/>
      <c r="BA132" s="143"/>
      <c r="BB132" s="143"/>
      <c r="BC132" s="143"/>
      <c r="BD132" s="143"/>
      <c r="BE132" s="143"/>
      <c r="BF132" s="143"/>
      <c r="BG132" s="143"/>
      <c r="BH132" s="143"/>
      <c r="BI132" s="143"/>
      <c r="BJ132" s="143"/>
      <c r="BK132" s="143"/>
      <c r="BL132" s="143"/>
      <c r="BM132" s="143"/>
      <c r="BN132" s="143"/>
      <c r="BO132" s="143"/>
      <c r="BP132" s="143"/>
      <c r="BQ132" s="143"/>
      <c r="BR132" s="143"/>
      <c r="BS132" s="143"/>
      <c r="BT132" s="143"/>
      <c r="BU132" s="143"/>
      <c r="BV132" s="143"/>
      <c r="BW132" s="143"/>
      <c r="BX132" s="143"/>
      <c r="BY132" s="143"/>
      <c r="BZ132" s="143"/>
      <c r="CA132" s="143"/>
      <c r="CB132" s="143"/>
      <c r="CC132" s="143"/>
      <c r="CD132" s="143"/>
      <c r="CE132" s="143"/>
      <c r="CF132" s="143"/>
      <c r="CG132" s="143"/>
      <c r="CH132" s="143"/>
    </row>
    <row r="133" spans="1:86" s="111" customFormat="1">
      <c r="A133" s="182" t="s">
        <v>818</v>
      </c>
      <c r="B133" s="132" t="s">
        <v>817</v>
      </c>
      <c r="C133" s="132" t="s">
        <v>96</v>
      </c>
      <c r="D133" s="57" t="s">
        <v>604</v>
      </c>
      <c r="E133" s="132" t="s">
        <v>582</v>
      </c>
      <c r="F133" s="132" t="s">
        <v>32</v>
      </c>
      <c r="G133" s="135"/>
      <c r="H133" s="132"/>
      <c r="I133" s="130"/>
      <c r="J133" s="130"/>
      <c r="K133" s="135"/>
      <c r="L133" s="36">
        <v>199</v>
      </c>
      <c r="M133" s="118"/>
      <c r="N133" s="118">
        <f t="shared" si="12"/>
        <v>7.8039215686274508</v>
      </c>
      <c r="O133" s="169">
        <f t="shared" si="13"/>
        <v>199</v>
      </c>
      <c r="P133" s="145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43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143"/>
      <c r="AU133" s="143"/>
      <c r="AV133" s="143"/>
      <c r="AW133" s="143"/>
      <c r="AX133" s="143"/>
      <c r="AY133" s="143"/>
      <c r="AZ133" s="143"/>
      <c r="BA133" s="143"/>
      <c r="BB133" s="143"/>
      <c r="BC133" s="143"/>
      <c r="BD133" s="143"/>
      <c r="BE133" s="143"/>
      <c r="BF133" s="143"/>
      <c r="BG133" s="143"/>
      <c r="BH133" s="143"/>
      <c r="BI133" s="143"/>
      <c r="BJ133" s="143"/>
      <c r="BK133" s="143"/>
      <c r="BL133" s="143"/>
      <c r="BM133" s="143"/>
      <c r="BN133" s="143"/>
      <c r="BO133" s="143"/>
      <c r="BP133" s="143"/>
      <c r="BQ133" s="143"/>
      <c r="BR133" s="143"/>
      <c r="BS133" s="143"/>
      <c r="BT133" s="143"/>
      <c r="BU133" s="143"/>
      <c r="BV133" s="143"/>
      <c r="BW133" s="143"/>
      <c r="BX133" s="143"/>
      <c r="BY133" s="143"/>
      <c r="BZ133" s="143"/>
      <c r="CA133" s="143"/>
      <c r="CB133" s="143"/>
      <c r="CC133" s="143"/>
      <c r="CD133" s="143"/>
      <c r="CE133" s="143"/>
      <c r="CF133" s="143"/>
      <c r="CG133" s="143"/>
      <c r="CH133" s="143"/>
    </row>
    <row r="134" spans="1:86" s="111" customFormat="1">
      <c r="A134" s="182" t="s">
        <v>819</v>
      </c>
      <c r="B134" s="132" t="s">
        <v>817</v>
      </c>
      <c r="C134" s="132" t="s">
        <v>96</v>
      </c>
      <c r="D134" s="57" t="s">
        <v>604</v>
      </c>
      <c r="E134" s="132" t="s">
        <v>582</v>
      </c>
      <c r="F134" s="132" t="s">
        <v>32</v>
      </c>
      <c r="G134" s="135"/>
      <c r="H134" s="132"/>
      <c r="I134" s="130"/>
      <c r="J134" s="130"/>
      <c r="K134" s="135"/>
      <c r="L134" s="36">
        <v>199</v>
      </c>
      <c r="M134" s="118"/>
      <c r="N134" s="118">
        <f t="shared" si="12"/>
        <v>7.8039215686274508</v>
      </c>
      <c r="O134" s="169">
        <f t="shared" si="13"/>
        <v>199</v>
      </c>
      <c r="P134" s="145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  <c r="AI134" s="143"/>
      <c r="AJ134" s="143"/>
      <c r="AK134" s="143"/>
      <c r="AL134" s="143"/>
      <c r="AM134" s="143"/>
      <c r="AN134" s="143"/>
      <c r="AO134" s="143"/>
      <c r="AP134" s="143"/>
      <c r="AQ134" s="143"/>
      <c r="AR134" s="143"/>
      <c r="AS134" s="143"/>
      <c r="AT134" s="143"/>
      <c r="AU134" s="143"/>
      <c r="AV134" s="143"/>
      <c r="AW134" s="143"/>
      <c r="AX134" s="143"/>
      <c r="AY134" s="143"/>
      <c r="AZ134" s="143"/>
      <c r="BA134" s="143"/>
      <c r="BB134" s="143"/>
      <c r="BC134" s="143"/>
      <c r="BD134" s="143"/>
      <c r="BE134" s="143"/>
      <c r="BF134" s="143"/>
      <c r="BG134" s="143"/>
      <c r="BH134" s="143"/>
      <c r="BI134" s="143"/>
      <c r="BJ134" s="143"/>
      <c r="BK134" s="143"/>
      <c r="BL134" s="143"/>
      <c r="BM134" s="143"/>
      <c r="BN134" s="143"/>
      <c r="BO134" s="143"/>
      <c r="BP134" s="143"/>
      <c r="BQ134" s="143"/>
      <c r="BR134" s="143"/>
      <c r="BS134" s="143"/>
      <c r="BT134" s="143"/>
      <c r="BU134" s="143"/>
      <c r="BV134" s="143"/>
      <c r="BW134" s="143"/>
      <c r="BX134" s="143"/>
      <c r="BY134" s="143"/>
      <c r="BZ134" s="143"/>
      <c r="CA134" s="143"/>
      <c r="CB134" s="143"/>
      <c r="CC134" s="143"/>
      <c r="CD134" s="143"/>
      <c r="CE134" s="143"/>
      <c r="CF134" s="143"/>
      <c r="CG134" s="143"/>
      <c r="CH134" s="143"/>
    </row>
    <row r="135" spans="1:86" s="111" customFormat="1">
      <c r="A135" s="191" t="s">
        <v>820</v>
      </c>
      <c r="B135" s="135" t="s">
        <v>44</v>
      </c>
      <c r="C135" s="135" t="s">
        <v>131</v>
      </c>
      <c r="D135" s="57" t="s">
        <v>604</v>
      </c>
      <c r="E135" s="132" t="s">
        <v>582</v>
      </c>
      <c r="F135" s="132" t="s">
        <v>32</v>
      </c>
      <c r="G135" s="135"/>
      <c r="H135" s="135"/>
      <c r="I135" s="135"/>
      <c r="J135" s="135"/>
      <c r="K135" s="135"/>
      <c r="L135" s="36">
        <v>199</v>
      </c>
      <c r="M135" s="118"/>
      <c r="N135" s="118">
        <f t="shared" si="12"/>
        <v>7.8039215686274508</v>
      </c>
      <c r="O135" s="169">
        <f t="shared" si="13"/>
        <v>199</v>
      </c>
      <c r="P135" s="145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43"/>
      <c r="AJ135" s="143"/>
      <c r="AK135" s="143"/>
      <c r="AL135" s="143"/>
      <c r="AM135" s="143"/>
      <c r="AN135" s="143"/>
      <c r="AO135" s="143"/>
      <c r="AP135" s="143"/>
      <c r="AQ135" s="143"/>
      <c r="AR135" s="143"/>
      <c r="AS135" s="143"/>
      <c r="AT135" s="143"/>
      <c r="AU135" s="143"/>
      <c r="AV135" s="143"/>
      <c r="AW135" s="143"/>
      <c r="AX135" s="143"/>
      <c r="AY135" s="143"/>
      <c r="AZ135" s="143"/>
      <c r="BA135" s="143"/>
      <c r="BB135" s="143"/>
      <c r="BC135" s="143"/>
      <c r="BD135" s="143"/>
      <c r="BE135" s="143"/>
      <c r="BF135" s="143"/>
      <c r="BG135" s="143"/>
      <c r="BH135" s="143"/>
      <c r="BI135" s="143"/>
      <c r="BJ135" s="143"/>
      <c r="BK135" s="143"/>
      <c r="BL135" s="143"/>
      <c r="BM135" s="143"/>
      <c r="BN135" s="143"/>
      <c r="BO135" s="143"/>
      <c r="BP135" s="143"/>
      <c r="BQ135" s="143"/>
      <c r="BR135" s="143"/>
      <c r="BS135" s="143"/>
      <c r="BT135" s="143"/>
      <c r="BU135" s="143"/>
      <c r="BV135" s="143"/>
      <c r="BW135" s="143"/>
      <c r="BX135" s="143"/>
      <c r="BY135" s="143"/>
      <c r="BZ135" s="143"/>
      <c r="CA135" s="143"/>
      <c r="CB135" s="143"/>
      <c r="CC135" s="143"/>
      <c r="CD135" s="143"/>
      <c r="CE135" s="143"/>
      <c r="CF135" s="143"/>
      <c r="CG135" s="143"/>
      <c r="CH135" s="143"/>
    </row>
    <row r="136" spans="1:86" s="111" customFormat="1">
      <c r="A136" s="61" t="s">
        <v>787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3"/>
      <c r="M136" s="64"/>
      <c r="N136" s="64"/>
      <c r="O136" s="172"/>
      <c r="P136" s="145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143"/>
      <c r="AV136" s="143"/>
      <c r="AW136" s="143"/>
      <c r="AX136" s="143"/>
      <c r="AY136" s="143"/>
      <c r="AZ136" s="143"/>
      <c r="BA136" s="143"/>
      <c r="BB136" s="143"/>
      <c r="BC136" s="143"/>
      <c r="BD136" s="143"/>
      <c r="BE136" s="143"/>
      <c r="BF136" s="143"/>
      <c r="BG136" s="143"/>
      <c r="BH136" s="143"/>
      <c r="BI136" s="143"/>
      <c r="BJ136" s="143"/>
      <c r="BK136" s="143"/>
      <c r="BL136" s="143"/>
      <c r="BM136" s="143"/>
      <c r="BN136" s="143"/>
      <c r="BO136" s="143"/>
      <c r="BP136" s="143"/>
      <c r="BQ136" s="143"/>
      <c r="BR136" s="143"/>
      <c r="BS136" s="143"/>
      <c r="BT136" s="143"/>
      <c r="BU136" s="143"/>
      <c r="BV136" s="143"/>
      <c r="BW136" s="143"/>
      <c r="BX136" s="143"/>
      <c r="BY136" s="143"/>
      <c r="BZ136" s="143"/>
      <c r="CA136" s="143"/>
      <c r="CB136" s="143"/>
      <c r="CC136" s="143"/>
      <c r="CD136" s="143"/>
      <c r="CE136" s="143"/>
      <c r="CF136" s="143"/>
      <c r="CG136" s="143"/>
      <c r="CH136" s="143"/>
    </row>
    <row r="137" spans="1:86" s="111" customFormat="1">
      <c r="A137" s="182" t="s">
        <v>788</v>
      </c>
      <c r="B137" s="132" t="s">
        <v>99</v>
      </c>
      <c r="C137" s="132" t="s">
        <v>173</v>
      </c>
      <c r="D137" s="137" t="s">
        <v>74</v>
      </c>
      <c r="E137" s="132" t="s">
        <v>582</v>
      </c>
      <c r="F137" s="132" t="s">
        <v>32</v>
      </c>
      <c r="G137" s="135"/>
      <c r="H137" s="132">
        <v>17.5</v>
      </c>
      <c r="I137" s="130">
        <v>1.08</v>
      </c>
      <c r="J137" s="130">
        <v>64</v>
      </c>
      <c r="K137" s="77">
        <v>429</v>
      </c>
      <c r="L137" s="168"/>
      <c r="M137" s="118">
        <f>K137/25.5</f>
        <v>16.823529411764707</v>
      </c>
      <c r="N137" s="118"/>
      <c r="O137" s="166">
        <f>ROUND(K137*(1-$O$4),0)</f>
        <v>429</v>
      </c>
      <c r="P137" s="145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  <c r="BB137" s="143"/>
      <c r="BC137" s="143"/>
      <c r="BD137" s="143"/>
      <c r="BE137" s="143"/>
      <c r="BF137" s="143"/>
      <c r="BG137" s="143"/>
      <c r="BH137" s="143"/>
      <c r="BI137" s="143"/>
      <c r="BJ137" s="143"/>
      <c r="BK137" s="143"/>
      <c r="BL137" s="143"/>
      <c r="BM137" s="143"/>
      <c r="BN137" s="143"/>
      <c r="BO137" s="143"/>
      <c r="BP137" s="143"/>
      <c r="BQ137" s="143"/>
      <c r="BR137" s="143"/>
      <c r="BS137" s="143"/>
      <c r="BT137" s="143"/>
      <c r="BU137" s="143"/>
      <c r="BV137" s="143"/>
      <c r="BW137" s="143"/>
      <c r="BX137" s="143"/>
      <c r="BY137" s="143"/>
      <c r="BZ137" s="143"/>
      <c r="CA137" s="143"/>
      <c r="CB137" s="143"/>
      <c r="CC137" s="143"/>
      <c r="CD137" s="143"/>
      <c r="CE137" s="143"/>
      <c r="CF137" s="143"/>
      <c r="CG137" s="143"/>
      <c r="CH137" s="143"/>
    </row>
    <row r="138" spans="1:86" s="111" customFormat="1">
      <c r="A138" s="182" t="s">
        <v>789</v>
      </c>
      <c r="B138" s="132" t="s">
        <v>99</v>
      </c>
      <c r="C138" s="132" t="s">
        <v>173</v>
      </c>
      <c r="D138" s="137" t="s">
        <v>74</v>
      </c>
      <c r="E138" s="132" t="s">
        <v>582</v>
      </c>
      <c r="F138" s="132" t="s">
        <v>32</v>
      </c>
      <c r="G138" s="135"/>
      <c r="H138" s="132">
        <v>17.5</v>
      </c>
      <c r="I138" s="130">
        <v>1.08</v>
      </c>
      <c r="J138" s="130">
        <v>64</v>
      </c>
      <c r="K138" s="77">
        <v>449</v>
      </c>
      <c r="L138" s="168"/>
      <c r="M138" s="118">
        <f>K138/25.5</f>
        <v>17.607843137254903</v>
      </c>
      <c r="N138" s="118"/>
      <c r="O138" s="166">
        <f>ROUND(K138*(1-$O$4),0)</f>
        <v>449</v>
      </c>
      <c r="P138" s="145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  <c r="AL138" s="143"/>
      <c r="AM138" s="143"/>
      <c r="AN138" s="143"/>
      <c r="AO138" s="143"/>
      <c r="AP138" s="143"/>
      <c r="AQ138" s="143"/>
      <c r="AR138" s="143"/>
      <c r="AS138" s="143"/>
      <c r="AT138" s="143"/>
      <c r="AU138" s="143"/>
      <c r="AV138" s="143"/>
      <c r="AW138" s="143"/>
      <c r="AX138" s="143"/>
      <c r="AY138" s="143"/>
      <c r="AZ138" s="143"/>
      <c r="BA138" s="143"/>
      <c r="BB138" s="143"/>
      <c r="BC138" s="143"/>
      <c r="BD138" s="143"/>
      <c r="BE138" s="143"/>
      <c r="BF138" s="143"/>
      <c r="BG138" s="143"/>
      <c r="BH138" s="143"/>
      <c r="BI138" s="143"/>
      <c r="BJ138" s="143"/>
      <c r="BK138" s="143"/>
      <c r="BL138" s="143"/>
      <c r="BM138" s="143"/>
      <c r="BN138" s="143"/>
      <c r="BO138" s="143"/>
      <c r="BP138" s="143"/>
      <c r="BQ138" s="143"/>
      <c r="BR138" s="143"/>
      <c r="BS138" s="143"/>
      <c r="BT138" s="143"/>
      <c r="BU138" s="143"/>
      <c r="BV138" s="143"/>
      <c r="BW138" s="143"/>
      <c r="BX138" s="143"/>
      <c r="BY138" s="143"/>
      <c r="BZ138" s="143"/>
      <c r="CA138" s="143"/>
      <c r="CB138" s="143"/>
      <c r="CC138" s="143"/>
      <c r="CD138" s="143"/>
      <c r="CE138" s="143"/>
      <c r="CF138" s="143"/>
      <c r="CG138" s="143"/>
      <c r="CH138" s="143"/>
    </row>
    <row r="139" spans="1:86" s="111" customFormat="1">
      <c r="A139" s="84" t="s">
        <v>790</v>
      </c>
      <c r="B139" s="132" t="s">
        <v>99</v>
      </c>
      <c r="C139" s="132" t="s">
        <v>157</v>
      </c>
      <c r="D139" s="137" t="s">
        <v>74</v>
      </c>
      <c r="E139" s="132" t="s">
        <v>582</v>
      </c>
      <c r="F139" s="132" t="s">
        <v>32</v>
      </c>
      <c r="G139" s="135"/>
      <c r="H139" s="132">
        <v>2.1</v>
      </c>
      <c r="I139" s="130">
        <v>9</v>
      </c>
      <c r="J139" s="130" t="s">
        <v>0</v>
      </c>
      <c r="K139" s="58"/>
      <c r="L139" s="36">
        <v>149</v>
      </c>
      <c r="M139" s="118"/>
      <c r="N139" s="118">
        <f>L139/25.5</f>
        <v>5.8431372549019605</v>
      </c>
      <c r="O139" s="169">
        <f>ROUND(L139*(1-$O$4),0)</f>
        <v>149</v>
      </c>
      <c r="P139" s="145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  <c r="AL139" s="143"/>
      <c r="AM139" s="143"/>
      <c r="AN139" s="143"/>
      <c r="AO139" s="143"/>
      <c r="AP139" s="143"/>
      <c r="AQ139" s="143"/>
      <c r="AR139" s="143"/>
      <c r="AS139" s="143"/>
      <c r="AT139" s="143"/>
      <c r="AU139" s="143"/>
      <c r="AV139" s="143"/>
      <c r="AW139" s="143"/>
      <c r="AX139" s="143"/>
      <c r="AY139" s="143"/>
      <c r="AZ139" s="143"/>
      <c r="BA139" s="143"/>
      <c r="BB139" s="143"/>
      <c r="BC139" s="143"/>
      <c r="BD139" s="143"/>
      <c r="BE139" s="143"/>
      <c r="BF139" s="143"/>
      <c r="BG139" s="143"/>
      <c r="BH139" s="143"/>
      <c r="BI139" s="143"/>
      <c r="BJ139" s="143"/>
      <c r="BK139" s="143"/>
      <c r="BL139" s="143"/>
      <c r="BM139" s="143"/>
      <c r="BN139" s="143"/>
      <c r="BO139" s="143"/>
      <c r="BP139" s="143"/>
      <c r="BQ139" s="143"/>
      <c r="BR139" s="143"/>
      <c r="BS139" s="143"/>
      <c r="BT139" s="143"/>
      <c r="BU139" s="143"/>
      <c r="BV139" s="143"/>
      <c r="BW139" s="143"/>
      <c r="BX139" s="143"/>
      <c r="BY139" s="143"/>
      <c r="BZ139" s="143"/>
      <c r="CA139" s="143"/>
      <c r="CB139" s="143"/>
      <c r="CC139" s="143"/>
      <c r="CD139" s="143"/>
      <c r="CE139" s="143"/>
      <c r="CF139" s="143"/>
      <c r="CG139" s="143"/>
      <c r="CH139" s="143"/>
    </row>
    <row r="140" spans="1:86" s="111" customFormat="1">
      <c r="A140" s="84" t="s">
        <v>791</v>
      </c>
      <c r="B140" s="132" t="s">
        <v>99</v>
      </c>
      <c r="C140" s="132" t="s">
        <v>792</v>
      </c>
      <c r="D140" s="137" t="s">
        <v>74</v>
      </c>
      <c r="E140" s="132" t="s">
        <v>582</v>
      </c>
      <c r="F140" s="132" t="s">
        <v>32</v>
      </c>
      <c r="G140" s="136"/>
      <c r="H140" s="132"/>
      <c r="I140" s="130"/>
      <c r="J140" s="130"/>
      <c r="K140" s="130"/>
      <c r="L140" s="36">
        <v>359</v>
      </c>
      <c r="M140" s="118"/>
      <c r="N140" s="118">
        <f>L140/25.5</f>
        <v>14.078431372549019</v>
      </c>
      <c r="O140" s="169">
        <f>ROUND(L140*(1-$O$4),0)</f>
        <v>359</v>
      </c>
      <c r="P140" s="145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43"/>
      <c r="AJ140" s="143"/>
      <c r="AK140" s="143"/>
      <c r="AL140" s="143"/>
      <c r="AM140" s="143"/>
      <c r="AN140" s="143"/>
      <c r="AO140" s="143"/>
      <c r="AP140" s="143"/>
      <c r="AQ140" s="143"/>
      <c r="AR140" s="143"/>
      <c r="AS140" s="143"/>
      <c r="AT140" s="143"/>
      <c r="AU140" s="143"/>
      <c r="AV140" s="143"/>
      <c r="AW140" s="143"/>
      <c r="AX140" s="143"/>
      <c r="AY140" s="143"/>
      <c r="AZ140" s="143"/>
      <c r="BA140" s="143"/>
      <c r="BB140" s="143"/>
      <c r="BC140" s="143"/>
      <c r="BD140" s="143"/>
      <c r="BE140" s="143"/>
      <c r="BF140" s="143"/>
      <c r="BG140" s="143"/>
      <c r="BH140" s="143"/>
      <c r="BI140" s="143"/>
      <c r="BJ140" s="143"/>
      <c r="BK140" s="143"/>
      <c r="BL140" s="143"/>
      <c r="BM140" s="143"/>
      <c r="BN140" s="143"/>
      <c r="BO140" s="143"/>
      <c r="BP140" s="143"/>
      <c r="BQ140" s="143"/>
      <c r="BR140" s="143"/>
      <c r="BS140" s="143"/>
      <c r="BT140" s="143"/>
      <c r="BU140" s="143"/>
      <c r="BV140" s="143"/>
      <c r="BW140" s="143"/>
      <c r="BX140" s="143"/>
      <c r="BY140" s="143"/>
      <c r="BZ140" s="143"/>
      <c r="CA140" s="143"/>
      <c r="CB140" s="143"/>
      <c r="CC140" s="143"/>
      <c r="CD140" s="143"/>
      <c r="CE140" s="143"/>
      <c r="CF140" s="143"/>
      <c r="CG140" s="143"/>
      <c r="CH140" s="143"/>
    </row>
    <row r="141" spans="1:86" s="111" customFormat="1">
      <c r="A141" s="84" t="s">
        <v>793</v>
      </c>
      <c r="B141" s="132" t="s">
        <v>794</v>
      </c>
      <c r="C141" s="132" t="s">
        <v>795</v>
      </c>
      <c r="D141" s="137" t="s">
        <v>74</v>
      </c>
      <c r="E141" s="132" t="s">
        <v>582</v>
      </c>
      <c r="F141" s="132" t="s">
        <v>32</v>
      </c>
      <c r="G141" s="135"/>
      <c r="H141" s="132" t="s">
        <v>0</v>
      </c>
      <c r="I141" s="130" t="s">
        <v>0</v>
      </c>
      <c r="J141" s="130" t="s">
        <v>0</v>
      </c>
      <c r="K141" s="58"/>
      <c r="L141" s="36">
        <v>189</v>
      </c>
      <c r="M141" s="118"/>
      <c r="N141" s="118">
        <f>L141/25.5</f>
        <v>7.4117647058823533</v>
      </c>
      <c r="O141" s="169">
        <f>ROUND(L141*(1-$O$4),0)</f>
        <v>189</v>
      </c>
      <c r="P141" s="145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  <c r="AI141" s="143"/>
      <c r="AJ141" s="143"/>
      <c r="AK141" s="143"/>
      <c r="AL141" s="143"/>
      <c r="AM141" s="143"/>
      <c r="AN141" s="143"/>
      <c r="AO141" s="143"/>
      <c r="AP141" s="143"/>
      <c r="AQ141" s="143"/>
      <c r="AR141" s="143"/>
      <c r="AS141" s="143"/>
      <c r="AT141" s="143"/>
      <c r="AU141" s="143"/>
      <c r="AV141" s="143"/>
      <c r="AW141" s="143"/>
      <c r="AX141" s="143"/>
      <c r="AY141" s="143"/>
      <c r="AZ141" s="143"/>
      <c r="BA141" s="143"/>
      <c r="BB141" s="143"/>
      <c r="BC141" s="143"/>
      <c r="BD141" s="143"/>
      <c r="BE141" s="143"/>
      <c r="BF141" s="143"/>
      <c r="BG141" s="143"/>
      <c r="BH141" s="143"/>
      <c r="BI141" s="143"/>
      <c r="BJ141" s="143"/>
      <c r="BK141" s="143"/>
      <c r="BL141" s="143"/>
      <c r="BM141" s="143"/>
      <c r="BN141" s="143"/>
      <c r="BO141" s="143"/>
      <c r="BP141" s="143"/>
      <c r="BQ141" s="143"/>
      <c r="BR141" s="143"/>
      <c r="BS141" s="143"/>
      <c r="BT141" s="143"/>
      <c r="BU141" s="143"/>
      <c r="BV141" s="143"/>
      <c r="BW141" s="143"/>
      <c r="BX141" s="143"/>
      <c r="BY141" s="143"/>
      <c r="BZ141" s="143"/>
      <c r="CA141" s="143"/>
      <c r="CB141" s="143"/>
      <c r="CC141" s="143"/>
      <c r="CD141" s="143"/>
      <c r="CE141" s="143"/>
      <c r="CF141" s="143"/>
      <c r="CG141" s="143"/>
      <c r="CH141" s="143"/>
    </row>
    <row r="142" spans="1:86" s="111" customFormat="1">
      <c r="A142" s="84" t="s">
        <v>785</v>
      </c>
      <c r="B142" s="132" t="s">
        <v>786</v>
      </c>
      <c r="C142" s="55" t="s">
        <v>34</v>
      </c>
      <c r="D142" s="137" t="s">
        <v>74</v>
      </c>
      <c r="E142" s="132" t="s">
        <v>582</v>
      </c>
      <c r="F142" s="132" t="s">
        <v>32</v>
      </c>
      <c r="G142" s="135"/>
      <c r="H142" s="132"/>
      <c r="I142" s="130"/>
      <c r="J142" s="130"/>
      <c r="K142" s="132"/>
      <c r="L142" s="36">
        <v>179</v>
      </c>
      <c r="M142" s="118"/>
      <c r="N142" s="118">
        <f>L142/25.5</f>
        <v>7.0196078431372548</v>
      </c>
      <c r="O142" s="169">
        <f>ROUND(L142*(1-$O$4),0)</f>
        <v>179</v>
      </c>
      <c r="P142" s="145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  <c r="AI142" s="143"/>
      <c r="AJ142" s="143"/>
      <c r="AK142" s="143"/>
      <c r="AL142" s="143"/>
      <c r="AM142" s="143"/>
      <c r="AN142" s="143"/>
      <c r="AO142" s="143"/>
      <c r="AP142" s="143"/>
      <c r="AQ142" s="143"/>
      <c r="AR142" s="143"/>
      <c r="AS142" s="143"/>
      <c r="AT142" s="143"/>
      <c r="AU142" s="143"/>
      <c r="AV142" s="143"/>
      <c r="AW142" s="143"/>
      <c r="AX142" s="143"/>
      <c r="AY142" s="143"/>
      <c r="AZ142" s="143"/>
      <c r="BA142" s="143"/>
      <c r="BB142" s="143"/>
      <c r="BC142" s="143"/>
      <c r="BD142" s="143"/>
      <c r="BE142" s="143"/>
      <c r="BF142" s="143"/>
      <c r="BG142" s="143"/>
      <c r="BH142" s="143"/>
      <c r="BI142" s="143"/>
      <c r="BJ142" s="143"/>
      <c r="BK142" s="143"/>
      <c r="BL142" s="143"/>
      <c r="BM142" s="143"/>
      <c r="BN142" s="143"/>
      <c r="BO142" s="143"/>
      <c r="BP142" s="143"/>
      <c r="BQ142" s="143"/>
      <c r="BR142" s="143"/>
      <c r="BS142" s="143"/>
      <c r="BT142" s="143"/>
      <c r="BU142" s="143"/>
      <c r="BV142" s="143"/>
      <c r="BW142" s="143"/>
      <c r="BX142" s="143"/>
      <c r="BY142" s="143"/>
      <c r="BZ142" s="143"/>
      <c r="CA142" s="143"/>
      <c r="CB142" s="143"/>
      <c r="CC142" s="143"/>
      <c r="CD142" s="143"/>
      <c r="CE142" s="143"/>
      <c r="CF142" s="143"/>
      <c r="CG142" s="143"/>
      <c r="CH142" s="143"/>
    </row>
    <row r="143" spans="1:86" s="111" customFormat="1">
      <c r="A143" s="84" t="s">
        <v>796</v>
      </c>
      <c r="B143" s="132" t="s">
        <v>722</v>
      </c>
      <c r="C143" s="132" t="s">
        <v>96</v>
      </c>
      <c r="D143" s="137" t="s">
        <v>74</v>
      </c>
      <c r="E143" s="132" t="s">
        <v>582</v>
      </c>
      <c r="F143" s="132" t="s">
        <v>32</v>
      </c>
      <c r="G143" s="135"/>
      <c r="H143" s="132" t="s">
        <v>0</v>
      </c>
      <c r="I143" s="130" t="s">
        <v>0</v>
      </c>
      <c r="J143" s="130" t="s">
        <v>0</v>
      </c>
      <c r="K143" s="132"/>
      <c r="L143" s="36">
        <v>199</v>
      </c>
      <c r="M143" s="118"/>
      <c r="N143" s="118">
        <f>L143/25.5</f>
        <v>7.8039215686274508</v>
      </c>
      <c r="O143" s="169">
        <f>ROUND(L143*(1-$O$4),0)</f>
        <v>199</v>
      </c>
      <c r="P143" s="145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  <c r="AI143" s="143"/>
      <c r="AJ143" s="143"/>
      <c r="AK143" s="143"/>
      <c r="AL143" s="143"/>
      <c r="AM143" s="143"/>
      <c r="AN143" s="143"/>
      <c r="AO143" s="143"/>
      <c r="AP143" s="143"/>
      <c r="AQ143" s="143"/>
      <c r="AR143" s="143"/>
      <c r="AS143" s="143"/>
      <c r="AT143" s="143"/>
      <c r="AU143" s="143"/>
      <c r="AV143" s="143"/>
      <c r="AW143" s="143"/>
      <c r="AX143" s="143"/>
      <c r="AY143" s="143"/>
      <c r="AZ143" s="143"/>
      <c r="BA143" s="143"/>
      <c r="BB143" s="143"/>
      <c r="BC143" s="143"/>
      <c r="BD143" s="143"/>
      <c r="BE143" s="143"/>
      <c r="BF143" s="143"/>
      <c r="BG143" s="143"/>
      <c r="BH143" s="143"/>
      <c r="BI143" s="143"/>
      <c r="BJ143" s="143"/>
      <c r="BK143" s="143"/>
      <c r="BL143" s="143"/>
      <c r="BM143" s="143"/>
      <c r="BN143" s="143"/>
      <c r="BO143" s="143"/>
      <c r="BP143" s="143"/>
      <c r="BQ143" s="143"/>
      <c r="BR143" s="143"/>
      <c r="BS143" s="143"/>
      <c r="BT143" s="143"/>
      <c r="BU143" s="143"/>
      <c r="BV143" s="143"/>
      <c r="BW143" s="143"/>
      <c r="BX143" s="143"/>
      <c r="BY143" s="143"/>
      <c r="BZ143" s="143"/>
      <c r="CA143" s="143"/>
      <c r="CB143" s="143"/>
      <c r="CC143" s="143"/>
      <c r="CD143" s="143"/>
      <c r="CE143" s="143"/>
      <c r="CF143" s="143"/>
      <c r="CG143" s="143"/>
      <c r="CH143" s="143"/>
    </row>
    <row r="144" spans="1:86" s="111" customFormat="1">
      <c r="A144" s="182" t="s">
        <v>797</v>
      </c>
      <c r="B144" s="132" t="s">
        <v>37</v>
      </c>
      <c r="C144" s="56" t="s">
        <v>212</v>
      </c>
      <c r="D144" s="137" t="s">
        <v>74</v>
      </c>
      <c r="E144" s="132" t="s">
        <v>582</v>
      </c>
      <c r="F144" s="132" t="s">
        <v>32</v>
      </c>
      <c r="G144" s="135"/>
      <c r="H144" s="132">
        <v>17</v>
      </c>
      <c r="I144" s="130">
        <v>1</v>
      </c>
      <c r="J144" s="130">
        <v>68</v>
      </c>
      <c r="K144" s="77">
        <v>379</v>
      </c>
      <c r="L144" s="168"/>
      <c r="M144" s="118">
        <f>K144/25.5</f>
        <v>14.862745098039216</v>
      </c>
      <c r="N144" s="118"/>
      <c r="O144" s="166">
        <f>ROUND(K144*(1-$O$4),0)</f>
        <v>379</v>
      </c>
      <c r="P144" s="145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  <c r="AI144" s="143"/>
      <c r="AJ144" s="143"/>
      <c r="AK144" s="143"/>
      <c r="AL144" s="143"/>
      <c r="AM144" s="143"/>
      <c r="AN144" s="143"/>
      <c r="AO144" s="143"/>
      <c r="AP144" s="143"/>
      <c r="AQ144" s="143"/>
      <c r="AR144" s="143"/>
      <c r="AS144" s="143"/>
      <c r="AT144" s="143"/>
      <c r="AU144" s="143"/>
      <c r="AV144" s="143"/>
      <c r="AW144" s="143"/>
      <c r="AX144" s="143"/>
      <c r="AY144" s="143"/>
      <c r="AZ144" s="143"/>
      <c r="BA144" s="143"/>
      <c r="BB144" s="143"/>
      <c r="BC144" s="143"/>
      <c r="BD144" s="143"/>
      <c r="BE144" s="143"/>
      <c r="BF144" s="143"/>
      <c r="BG144" s="143"/>
      <c r="BH144" s="143"/>
      <c r="BI144" s="143"/>
      <c r="BJ144" s="143"/>
      <c r="BK144" s="143"/>
      <c r="BL144" s="143"/>
      <c r="BM144" s="143"/>
      <c r="BN144" s="143"/>
      <c r="BO144" s="143"/>
      <c r="BP144" s="143"/>
      <c r="BQ144" s="143"/>
      <c r="BR144" s="143"/>
      <c r="BS144" s="143"/>
      <c r="BT144" s="143"/>
      <c r="BU144" s="143"/>
      <c r="BV144" s="143"/>
      <c r="BW144" s="143"/>
      <c r="BX144" s="143"/>
      <c r="BY144" s="143"/>
      <c r="BZ144" s="143"/>
      <c r="CA144" s="143"/>
      <c r="CB144" s="143"/>
      <c r="CC144" s="143"/>
      <c r="CD144" s="143"/>
      <c r="CE144" s="143"/>
      <c r="CF144" s="143"/>
      <c r="CG144" s="143"/>
      <c r="CH144" s="143"/>
    </row>
    <row r="145" spans="1:86" s="111" customFormat="1">
      <c r="A145" s="195" t="s">
        <v>833</v>
      </c>
      <c r="B145" s="167"/>
      <c r="C145" s="167"/>
      <c r="D145" s="167"/>
      <c r="E145" s="167"/>
      <c r="F145" s="167"/>
      <c r="G145" s="116"/>
      <c r="H145" s="167"/>
      <c r="I145" s="167"/>
      <c r="J145" s="167"/>
      <c r="K145" s="116"/>
      <c r="L145" s="116"/>
      <c r="M145" s="117"/>
      <c r="N145" s="117"/>
      <c r="O145" s="121"/>
      <c r="P145" s="145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  <c r="AI145" s="143"/>
      <c r="AJ145" s="143"/>
      <c r="AK145" s="143"/>
      <c r="AL145" s="143"/>
      <c r="AM145" s="143"/>
      <c r="AN145" s="143"/>
      <c r="AO145" s="143"/>
      <c r="AP145" s="143"/>
      <c r="AQ145" s="143"/>
      <c r="AR145" s="143"/>
      <c r="AS145" s="143"/>
      <c r="AT145" s="143"/>
      <c r="AU145" s="143"/>
      <c r="AV145" s="143"/>
      <c r="AW145" s="143"/>
      <c r="AX145" s="143"/>
      <c r="AY145" s="143"/>
      <c r="AZ145" s="143"/>
      <c r="BA145" s="143"/>
      <c r="BB145" s="143"/>
      <c r="BC145" s="143"/>
      <c r="BD145" s="143"/>
      <c r="BE145" s="143"/>
      <c r="BF145" s="143"/>
      <c r="BG145" s="143"/>
      <c r="BH145" s="143"/>
      <c r="BI145" s="143"/>
      <c r="BJ145" s="143"/>
      <c r="BK145" s="143"/>
      <c r="BL145" s="143"/>
      <c r="BM145" s="143"/>
      <c r="BN145" s="143"/>
      <c r="BO145" s="143"/>
      <c r="BP145" s="143"/>
      <c r="BQ145" s="143"/>
      <c r="BR145" s="143"/>
      <c r="BS145" s="143"/>
      <c r="BT145" s="143"/>
      <c r="BU145" s="143"/>
      <c r="BV145" s="143"/>
      <c r="BW145" s="143"/>
      <c r="BX145" s="143"/>
      <c r="BY145" s="143"/>
      <c r="BZ145" s="143"/>
      <c r="CA145" s="143"/>
      <c r="CB145" s="143"/>
      <c r="CC145" s="143"/>
      <c r="CD145" s="143"/>
      <c r="CE145" s="143"/>
      <c r="CF145" s="143"/>
      <c r="CG145" s="143"/>
      <c r="CH145" s="143"/>
    </row>
    <row r="146" spans="1:86" s="111" customFormat="1">
      <c r="A146" s="180" t="s">
        <v>834</v>
      </c>
      <c r="B146" s="119" t="s">
        <v>835</v>
      </c>
      <c r="C146" s="119" t="s">
        <v>173</v>
      </c>
      <c r="D146" s="120" t="s">
        <v>604</v>
      </c>
      <c r="E146" s="130" t="s">
        <v>582</v>
      </c>
      <c r="F146" s="119" t="s">
        <v>32</v>
      </c>
      <c r="G146" s="212"/>
      <c r="H146" s="119">
        <v>17.21</v>
      </c>
      <c r="I146" s="119">
        <v>1.4</v>
      </c>
      <c r="J146" s="119">
        <v>67.2</v>
      </c>
      <c r="K146" s="131">
        <v>429</v>
      </c>
      <c r="L146" s="122"/>
      <c r="M146" s="118">
        <f>K146/25.5</f>
        <v>16.823529411764707</v>
      </c>
      <c r="N146" s="118"/>
      <c r="O146" s="124">
        <f>ROUND(K146*(1-$O$4),0)</f>
        <v>429</v>
      </c>
      <c r="P146" s="145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  <c r="AI146" s="143"/>
      <c r="AJ146" s="143"/>
      <c r="AK146" s="143"/>
      <c r="AL146" s="143"/>
      <c r="AM146" s="143"/>
      <c r="AN146" s="143"/>
      <c r="AO146" s="143"/>
      <c r="AP146" s="143"/>
      <c r="AQ146" s="143"/>
      <c r="AR146" s="143"/>
      <c r="AS146" s="143"/>
      <c r="AT146" s="143"/>
      <c r="AU146" s="143"/>
      <c r="AV146" s="143"/>
      <c r="AW146" s="143"/>
      <c r="AX146" s="143"/>
      <c r="AY146" s="143"/>
      <c r="AZ146" s="143"/>
      <c r="BA146" s="143"/>
      <c r="BB146" s="143"/>
      <c r="BC146" s="143"/>
      <c r="BD146" s="143"/>
      <c r="BE146" s="143"/>
      <c r="BF146" s="143"/>
      <c r="BG146" s="143"/>
      <c r="BH146" s="143"/>
      <c r="BI146" s="143"/>
      <c r="BJ146" s="143"/>
      <c r="BK146" s="143"/>
      <c r="BL146" s="143"/>
      <c r="BM146" s="143"/>
      <c r="BN146" s="143"/>
      <c r="BO146" s="143"/>
      <c r="BP146" s="143"/>
      <c r="BQ146" s="143"/>
      <c r="BR146" s="143"/>
      <c r="BS146" s="143"/>
      <c r="BT146" s="143"/>
      <c r="BU146" s="143"/>
      <c r="BV146" s="143"/>
      <c r="BW146" s="143"/>
      <c r="BX146" s="143"/>
      <c r="BY146" s="143"/>
      <c r="BZ146" s="143"/>
      <c r="CA146" s="143"/>
      <c r="CB146" s="143"/>
      <c r="CC146" s="143"/>
      <c r="CD146" s="143"/>
      <c r="CE146" s="143"/>
      <c r="CF146" s="143"/>
      <c r="CG146" s="143"/>
      <c r="CH146" s="143"/>
    </row>
    <row r="147" spans="1:86" s="111" customFormat="1">
      <c r="A147" s="180" t="s">
        <v>836</v>
      </c>
      <c r="B147" s="119" t="s">
        <v>835</v>
      </c>
      <c r="C147" s="119" t="s">
        <v>173</v>
      </c>
      <c r="D147" s="120" t="s">
        <v>604</v>
      </c>
      <c r="E147" s="130" t="s">
        <v>582</v>
      </c>
      <c r="F147" s="119" t="s">
        <v>32</v>
      </c>
      <c r="G147" s="213"/>
      <c r="H147" s="119">
        <v>17.21</v>
      </c>
      <c r="I147" s="119">
        <v>1.4</v>
      </c>
      <c r="J147" s="119">
        <v>67.2</v>
      </c>
      <c r="K147" s="131">
        <v>429</v>
      </c>
      <c r="L147" s="122"/>
      <c r="M147" s="118">
        <f>K147/25.5</f>
        <v>16.823529411764707</v>
      </c>
      <c r="N147" s="118"/>
      <c r="O147" s="124">
        <f>ROUND(K147*(1-$O$4),0)</f>
        <v>429</v>
      </c>
      <c r="P147" s="145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  <c r="AI147" s="143"/>
      <c r="AJ147" s="143"/>
      <c r="AK147" s="143"/>
      <c r="AL147" s="143"/>
      <c r="AM147" s="143"/>
      <c r="AN147" s="143"/>
      <c r="AO147" s="143"/>
      <c r="AP147" s="143"/>
      <c r="AQ147" s="143"/>
      <c r="AR147" s="143"/>
      <c r="AS147" s="143"/>
      <c r="AT147" s="143"/>
      <c r="AU147" s="143"/>
      <c r="AV147" s="143"/>
      <c r="AW147" s="143"/>
      <c r="AX147" s="143"/>
      <c r="AY147" s="143"/>
      <c r="AZ147" s="143"/>
      <c r="BA147" s="143"/>
      <c r="BB147" s="143"/>
      <c r="BC147" s="143"/>
      <c r="BD147" s="143"/>
      <c r="BE147" s="143"/>
      <c r="BF147" s="143"/>
      <c r="BG147" s="143"/>
      <c r="BH147" s="143"/>
      <c r="BI147" s="143"/>
      <c r="BJ147" s="143"/>
      <c r="BK147" s="143"/>
      <c r="BL147" s="143"/>
      <c r="BM147" s="143"/>
      <c r="BN147" s="143"/>
      <c r="BO147" s="143"/>
      <c r="BP147" s="143"/>
      <c r="BQ147" s="143"/>
      <c r="BR147" s="143"/>
      <c r="BS147" s="143"/>
      <c r="BT147" s="143"/>
      <c r="BU147" s="143"/>
      <c r="BV147" s="143"/>
      <c r="BW147" s="143"/>
      <c r="BX147" s="143"/>
      <c r="BY147" s="143"/>
      <c r="BZ147" s="143"/>
      <c r="CA147" s="143"/>
      <c r="CB147" s="143"/>
      <c r="CC147" s="143"/>
      <c r="CD147" s="143"/>
      <c r="CE147" s="143"/>
      <c r="CF147" s="143"/>
      <c r="CG147" s="143"/>
      <c r="CH147" s="143"/>
    </row>
    <row r="148" spans="1:86" s="111" customFormat="1">
      <c r="A148" s="180" t="s">
        <v>837</v>
      </c>
      <c r="B148" s="119" t="s">
        <v>835</v>
      </c>
      <c r="C148" s="119" t="s">
        <v>173</v>
      </c>
      <c r="D148" s="120" t="s">
        <v>604</v>
      </c>
      <c r="E148" s="130" t="s">
        <v>582</v>
      </c>
      <c r="F148" s="119" t="s">
        <v>32</v>
      </c>
      <c r="G148" s="211"/>
      <c r="H148" s="119">
        <v>17.21</v>
      </c>
      <c r="I148" s="119">
        <v>1.4</v>
      </c>
      <c r="J148" s="119">
        <v>67.2</v>
      </c>
      <c r="K148" s="131">
        <v>429</v>
      </c>
      <c r="L148" s="122"/>
      <c r="M148" s="118">
        <f>K148/25.5</f>
        <v>16.823529411764707</v>
      </c>
      <c r="N148" s="118"/>
      <c r="O148" s="124">
        <f>ROUND(K148*(1-$O$4),0)</f>
        <v>429</v>
      </c>
      <c r="P148" s="145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  <c r="AI148" s="143"/>
      <c r="AJ148" s="143"/>
      <c r="AK148" s="143"/>
      <c r="AL148" s="143"/>
      <c r="AM148" s="143"/>
      <c r="AN148" s="143"/>
      <c r="AO148" s="143"/>
      <c r="AP148" s="143"/>
      <c r="AQ148" s="143"/>
      <c r="AR148" s="143"/>
      <c r="AS148" s="143"/>
      <c r="AT148" s="143"/>
      <c r="AU148" s="143"/>
      <c r="AV148" s="143"/>
      <c r="AW148" s="143"/>
      <c r="AX148" s="143"/>
      <c r="AY148" s="143"/>
      <c r="AZ148" s="143"/>
      <c r="BA148" s="143"/>
      <c r="BB148" s="143"/>
      <c r="BC148" s="143"/>
      <c r="BD148" s="143"/>
      <c r="BE148" s="143"/>
      <c r="BF148" s="143"/>
      <c r="BG148" s="143"/>
      <c r="BH148" s="143"/>
      <c r="BI148" s="143"/>
      <c r="BJ148" s="143"/>
      <c r="BK148" s="143"/>
      <c r="BL148" s="143"/>
      <c r="BM148" s="143"/>
      <c r="BN148" s="143"/>
      <c r="BO148" s="143"/>
      <c r="BP148" s="143"/>
      <c r="BQ148" s="143"/>
      <c r="BR148" s="143"/>
      <c r="BS148" s="143"/>
      <c r="BT148" s="143"/>
      <c r="BU148" s="143"/>
      <c r="BV148" s="143"/>
      <c r="BW148" s="143"/>
      <c r="BX148" s="143"/>
      <c r="BY148" s="143"/>
      <c r="BZ148" s="143"/>
      <c r="CA148" s="143"/>
      <c r="CB148" s="143"/>
      <c r="CC148" s="143"/>
      <c r="CD148" s="143"/>
      <c r="CE148" s="143"/>
      <c r="CF148" s="143"/>
      <c r="CG148" s="143"/>
      <c r="CH148" s="143"/>
    </row>
    <row r="149" spans="1:86" s="111" customFormat="1">
      <c r="A149" s="85" t="s">
        <v>838</v>
      </c>
      <c r="B149" s="119" t="s">
        <v>839</v>
      </c>
      <c r="C149" s="119" t="s">
        <v>304</v>
      </c>
      <c r="D149" s="120" t="s">
        <v>604</v>
      </c>
      <c r="E149" s="130" t="s">
        <v>582</v>
      </c>
      <c r="F149" s="119" t="s">
        <v>32</v>
      </c>
      <c r="G149" s="211"/>
      <c r="H149" s="119"/>
      <c r="I149" s="119"/>
      <c r="J149" s="119"/>
      <c r="K149" s="119"/>
      <c r="L149" s="134">
        <v>159</v>
      </c>
      <c r="M149" s="118"/>
      <c r="N149" s="118">
        <f>L149/25.5</f>
        <v>6.2352941176470589</v>
      </c>
      <c r="O149" s="124">
        <f>ROUND(L149*(1-$O$4),0)</f>
        <v>159</v>
      </c>
      <c r="P149" s="145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  <c r="AI149" s="143"/>
      <c r="AJ149" s="143"/>
      <c r="AK149" s="143"/>
      <c r="AL149" s="143"/>
      <c r="AM149" s="143"/>
      <c r="AN149" s="143"/>
      <c r="AO149" s="143"/>
      <c r="AP149" s="143"/>
      <c r="AQ149" s="143"/>
      <c r="AR149" s="143"/>
      <c r="AS149" s="143"/>
      <c r="AT149" s="143"/>
      <c r="AU149" s="143"/>
      <c r="AV149" s="143"/>
      <c r="AW149" s="143"/>
      <c r="AX149" s="143"/>
      <c r="AY149" s="143"/>
      <c r="AZ149" s="143"/>
      <c r="BA149" s="143"/>
      <c r="BB149" s="143"/>
      <c r="BC149" s="143"/>
      <c r="BD149" s="143"/>
      <c r="BE149" s="143"/>
      <c r="BF149" s="143"/>
      <c r="BG149" s="143"/>
      <c r="BH149" s="143"/>
      <c r="BI149" s="143"/>
      <c r="BJ149" s="143"/>
      <c r="BK149" s="143"/>
      <c r="BL149" s="143"/>
      <c r="BM149" s="143"/>
      <c r="BN149" s="143"/>
      <c r="BO149" s="143"/>
      <c r="BP149" s="143"/>
      <c r="BQ149" s="143"/>
      <c r="BR149" s="143"/>
      <c r="BS149" s="143"/>
      <c r="BT149" s="143"/>
      <c r="BU149" s="143"/>
      <c r="BV149" s="143"/>
      <c r="BW149" s="143"/>
      <c r="BX149" s="143"/>
      <c r="BY149" s="143"/>
      <c r="BZ149" s="143"/>
      <c r="CA149" s="143"/>
      <c r="CB149" s="143"/>
      <c r="CC149" s="143"/>
      <c r="CD149" s="143"/>
      <c r="CE149" s="143"/>
      <c r="CF149" s="143"/>
      <c r="CG149" s="143"/>
      <c r="CH149" s="143"/>
    </row>
    <row r="150" spans="1:86" s="111" customFormat="1">
      <c r="A150" s="85" t="s">
        <v>840</v>
      </c>
      <c r="B150" s="119" t="s">
        <v>835</v>
      </c>
      <c r="C150" s="119" t="s">
        <v>173</v>
      </c>
      <c r="D150" s="120" t="s">
        <v>604</v>
      </c>
      <c r="E150" s="130" t="s">
        <v>582</v>
      </c>
      <c r="F150" s="119" t="s">
        <v>32</v>
      </c>
      <c r="G150" s="212"/>
      <c r="H150" s="119">
        <v>17.21</v>
      </c>
      <c r="I150" s="119">
        <v>1.4</v>
      </c>
      <c r="J150" s="119">
        <v>67.2</v>
      </c>
      <c r="K150" s="131">
        <v>599</v>
      </c>
      <c r="L150" s="122"/>
      <c r="M150" s="118">
        <f>K150/25.5</f>
        <v>23.490196078431371</v>
      </c>
      <c r="N150" s="118"/>
      <c r="O150" s="124">
        <f>ROUND(K150*(1-$O$4),0)</f>
        <v>599</v>
      </c>
      <c r="P150" s="145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  <c r="AL150" s="143"/>
      <c r="AM150" s="143"/>
      <c r="AN150" s="143"/>
      <c r="AO150" s="143"/>
      <c r="AP150" s="143"/>
      <c r="AQ150" s="143"/>
      <c r="AR150" s="143"/>
      <c r="AS150" s="143"/>
      <c r="AT150" s="143"/>
      <c r="AU150" s="143"/>
      <c r="AV150" s="143"/>
      <c r="AW150" s="143"/>
      <c r="AX150" s="143"/>
      <c r="AY150" s="143"/>
      <c r="AZ150" s="143"/>
      <c r="BA150" s="143"/>
      <c r="BB150" s="143"/>
      <c r="BC150" s="143"/>
      <c r="BD150" s="143"/>
      <c r="BE150" s="143"/>
      <c r="BF150" s="143"/>
      <c r="BG150" s="143"/>
      <c r="BH150" s="143"/>
      <c r="BI150" s="143"/>
      <c r="BJ150" s="143"/>
      <c r="BK150" s="143"/>
      <c r="BL150" s="143"/>
      <c r="BM150" s="143"/>
      <c r="BN150" s="143"/>
      <c r="BO150" s="143"/>
      <c r="BP150" s="143"/>
      <c r="BQ150" s="143"/>
      <c r="BR150" s="143"/>
      <c r="BS150" s="143"/>
      <c r="BT150" s="143"/>
      <c r="BU150" s="143"/>
      <c r="BV150" s="143"/>
      <c r="BW150" s="143"/>
      <c r="BX150" s="143"/>
      <c r="BY150" s="143"/>
      <c r="BZ150" s="143"/>
      <c r="CA150" s="143"/>
      <c r="CB150" s="143"/>
      <c r="CC150" s="143"/>
      <c r="CD150" s="143"/>
      <c r="CE150" s="143"/>
      <c r="CF150" s="143"/>
      <c r="CG150" s="143"/>
      <c r="CH150" s="143"/>
    </row>
    <row r="151" spans="1:86" s="111" customFormat="1">
      <c r="A151" s="85" t="s">
        <v>834</v>
      </c>
      <c r="B151" s="119" t="s">
        <v>841</v>
      </c>
      <c r="C151" s="119" t="s">
        <v>220</v>
      </c>
      <c r="D151" s="120" t="s">
        <v>604</v>
      </c>
      <c r="E151" s="130" t="s">
        <v>582</v>
      </c>
      <c r="F151" s="119" t="s">
        <v>138</v>
      </c>
      <c r="G151" s="212"/>
      <c r="H151" s="119">
        <v>19.739999999999998</v>
      </c>
      <c r="I151" s="119">
        <v>1</v>
      </c>
      <c r="J151" s="119">
        <v>72</v>
      </c>
      <c r="K151" s="131">
        <v>639</v>
      </c>
      <c r="L151" s="122"/>
      <c r="M151" s="118">
        <f>K151/25.5</f>
        <v>25.058823529411764</v>
      </c>
      <c r="N151" s="118"/>
      <c r="O151" s="124">
        <f>ROUND(K151*(1-$O$4),0)</f>
        <v>639</v>
      </c>
      <c r="P151" s="145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  <c r="AL151" s="143"/>
      <c r="AM151" s="143"/>
      <c r="AN151" s="143"/>
      <c r="AO151" s="143"/>
      <c r="AP151" s="143"/>
      <c r="AQ151" s="143"/>
      <c r="AR151" s="143"/>
      <c r="AS151" s="143"/>
      <c r="AT151" s="143"/>
      <c r="AU151" s="143"/>
      <c r="AV151" s="143"/>
      <c r="AW151" s="143"/>
      <c r="AX151" s="143"/>
      <c r="AY151" s="143"/>
      <c r="AZ151" s="143"/>
      <c r="BA151" s="143"/>
      <c r="BB151" s="143"/>
      <c r="BC151" s="143"/>
      <c r="BD151" s="143"/>
      <c r="BE151" s="143"/>
      <c r="BF151" s="143"/>
      <c r="BG151" s="143"/>
      <c r="BH151" s="143"/>
      <c r="BI151" s="143"/>
      <c r="BJ151" s="143"/>
      <c r="BK151" s="143"/>
      <c r="BL151" s="143"/>
      <c r="BM151" s="143"/>
      <c r="BN151" s="143"/>
      <c r="BO151" s="143"/>
      <c r="BP151" s="143"/>
      <c r="BQ151" s="143"/>
      <c r="BR151" s="143"/>
      <c r="BS151" s="143"/>
      <c r="BT151" s="143"/>
      <c r="BU151" s="143"/>
      <c r="BV151" s="143"/>
      <c r="BW151" s="143"/>
      <c r="BX151" s="143"/>
      <c r="BY151" s="143"/>
      <c r="BZ151" s="143"/>
      <c r="CA151" s="143"/>
      <c r="CB151" s="143"/>
      <c r="CC151" s="143"/>
      <c r="CD151" s="143"/>
      <c r="CE151" s="143"/>
      <c r="CF151" s="143"/>
      <c r="CG151" s="143"/>
      <c r="CH151" s="143"/>
    </row>
    <row r="152" spans="1:86" s="111" customFormat="1">
      <c r="A152" s="85" t="s">
        <v>836</v>
      </c>
      <c r="B152" s="119" t="s">
        <v>841</v>
      </c>
      <c r="C152" s="119" t="s">
        <v>220</v>
      </c>
      <c r="D152" s="120" t="s">
        <v>604</v>
      </c>
      <c r="E152" s="130" t="s">
        <v>582</v>
      </c>
      <c r="F152" s="119" t="s">
        <v>32</v>
      </c>
      <c r="G152" s="213"/>
      <c r="H152" s="119">
        <v>19.739999999999998</v>
      </c>
      <c r="I152" s="119">
        <v>1</v>
      </c>
      <c r="J152" s="119">
        <v>72</v>
      </c>
      <c r="K152" s="131">
        <v>639</v>
      </c>
      <c r="L152" s="122"/>
      <c r="M152" s="118">
        <f>K152/25.5</f>
        <v>25.058823529411764</v>
      </c>
      <c r="N152" s="118"/>
      <c r="O152" s="124">
        <f>ROUND(K152*(1-$O$4),0)</f>
        <v>639</v>
      </c>
      <c r="P152" s="145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  <c r="AL152" s="143"/>
      <c r="AM152" s="143"/>
      <c r="AN152" s="143"/>
      <c r="AO152" s="143"/>
      <c r="AP152" s="143"/>
      <c r="AQ152" s="143"/>
      <c r="AR152" s="143"/>
      <c r="AS152" s="143"/>
      <c r="AT152" s="143"/>
      <c r="AU152" s="143"/>
      <c r="AV152" s="143"/>
      <c r="AW152" s="143"/>
      <c r="AX152" s="143"/>
      <c r="AY152" s="143"/>
      <c r="AZ152" s="143"/>
      <c r="BA152" s="143"/>
      <c r="BB152" s="143"/>
      <c r="BC152" s="143"/>
      <c r="BD152" s="143"/>
      <c r="BE152" s="143"/>
      <c r="BF152" s="143"/>
      <c r="BG152" s="143"/>
      <c r="BH152" s="143"/>
      <c r="BI152" s="143"/>
      <c r="BJ152" s="143"/>
      <c r="BK152" s="143"/>
      <c r="BL152" s="143"/>
      <c r="BM152" s="143"/>
      <c r="BN152" s="143"/>
      <c r="BO152" s="143"/>
      <c r="BP152" s="143"/>
      <c r="BQ152" s="143"/>
      <c r="BR152" s="143"/>
      <c r="BS152" s="143"/>
      <c r="BT152" s="143"/>
      <c r="BU152" s="143"/>
      <c r="BV152" s="143"/>
      <c r="BW152" s="143"/>
      <c r="BX152" s="143"/>
      <c r="BY152" s="143"/>
      <c r="BZ152" s="143"/>
      <c r="CA152" s="143"/>
      <c r="CB152" s="143"/>
      <c r="CC152" s="143"/>
      <c r="CD152" s="143"/>
      <c r="CE152" s="143"/>
      <c r="CF152" s="143"/>
      <c r="CG152" s="143"/>
      <c r="CH152" s="143"/>
    </row>
    <row r="153" spans="1:86" s="111" customFormat="1">
      <c r="A153" s="85" t="s">
        <v>837</v>
      </c>
      <c r="B153" s="119" t="s">
        <v>841</v>
      </c>
      <c r="C153" s="119" t="s">
        <v>220</v>
      </c>
      <c r="D153" s="120" t="s">
        <v>604</v>
      </c>
      <c r="E153" s="130" t="s">
        <v>582</v>
      </c>
      <c r="F153" s="119" t="s">
        <v>138</v>
      </c>
      <c r="G153" s="212"/>
      <c r="H153" s="119">
        <v>19.739999999999998</v>
      </c>
      <c r="I153" s="119">
        <v>1</v>
      </c>
      <c r="J153" s="119">
        <v>72</v>
      </c>
      <c r="K153" s="131">
        <v>639</v>
      </c>
      <c r="L153" s="122"/>
      <c r="M153" s="118">
        <f>K153/25.5</f>
        <v>25.058823529411764</v>
      </c>
      <c r="N153" s="118"/>
      <c r="O153" s="124">
        <f>ROUND(K153*(1-$O$4),0)</f>
        <v>639</v>
      </c>
      <c r="P153" s="145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  <c r="AL153" s="143"/>
      <c r="AM153" s="143"/>
      <c r="AN153" s="143"/>
      <c r="AO153" s="143"/>
      <c r="AP153" s="143"/>
      <c r="AQ153" s="143"/>
      <c r="AR153" s="143"/>
      <c r="AS153" s="143"/>
      <c r="AT153" s="143"/>
      <c r="AU153" s="143"/>
      <c r="AV153" s="143"/>
      <c r="AW153" s="143"/>
      <c r="AX153" s="143"/>
      <c r="AY153" s="143"/>
      <c r="AZ153" s="143"/>
      <c r="BA153" s="143"/>
      <c r="BB153" s="143"/>
      <c r="BC153" s="143"/>
      <c r="BD153" s="143"/>
      <c r="BE153" s="143"/>
      <c r="BF153" s="143"/>
      <c r="BG153" s="143"/>
      <c r="BH153" s="143"/>
      <c r="BI153" s="143"/>
      <c r="BJ153" s="143"/>
      <c r="BK153" s="143"/>
      <c r="BL153" s="143"/>
      <c r="BM153" s="143"/>
      <c r="BN153" s="143"/>
      <c r="BO153" s="143"/>
      <c r="BP153" s="143"/>
      <c r="BQ153" s="143"/>
      <c r="BR153" s="143"/>
      <c r="BS153" s="143"/>
      <c r="BT153" s="143"/>
      <c r="BU153" s="143"/>
      <c r="BV153" s="143"/>
      <c r="BW153" s="143"/>
      <c r="BX153" s="143"/>
      <c r="BY153" s="143"/>
      <c r="BZ153" s="143"/>
      <c r="CA153" s="143"/>
      <c r="CB153" s="143"/>
      <c r="CC153" s="143"/>
      <c r="CD153" s="143"/>
      <c r="CE153" s="143"/>
      <c r="CF153" s="143"/>
      <c r="CG153" s="143"/>
      <c r="CH153" s="143"/>
    </row>
    <row r="154" spans="1:86" s="111" customFormat="1">
      <c r="A154" s="178" t="s">
        <v>461</v>
      </c>
      <c r="B154" s="116"/>
      <c r="C154" s="116"/>
      <c r="D154" s="120"/>
      <c r="E154" s="116"/>
      <c r="F154" s="116"/>
      <c r="G154" s="116"/>
      <c r="H154" s="116"/>
      <c r="I154" s="116"/>
      <c r="J154" s="116"/>
      <c r="K154" s="116"/>
      <c r="L154" s="131"/>
      <c r="M154" s="117"/>
      <c r="N154" s="30"/>
      <c r="O154" s="140"/>
      <c r="P154" s="145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3"/>
      <c r="AU154" s="143"/>
      <c r="AV154" s="143"/>
      <c r="AW154" s="143"/>
      <c r="AX154" s="143"/>
      <c r="AY154" s="143"/>
      <c r="AZ154" s="143"/>
      <c r="BA154" s="143"/>
      <c r="BB154" s="143"/>
      <c r="BC154" s="143"/>
      <c r="BD154" s="143"/>
      <c r="BE154" s="143"/>
      <c r="BF154" s="143"/>
      <c r="BG154" s="143"/>
      <c r="BH154" s="143"/>
      <c r="BI154" s="143"/>
      <c r="BJ154" s="143"/>
      <c r="BK154" s="143"/>
      <c r="BL154" s="143"/>
      <c r="BM154" s="143"/>
      <c r="BN154" s="143"/>
      <c r="BO154" s="143"/>
      <c r="BP154" s="143"/>
      <c r="BQ154" s="143"/>
      <c r="BR154" s="143"/>
      <c r="BS154" s="143"/>
      <c r="BT154" s="143"/>
      <c r="BU154" s="143"/>
      <c r="BV154" s="143"/>
      <c r="BW154" s="143"/>
      <c r="BX154" s="143"/>
      <c r="BY154" s="143"/>
      <c r="BZ154" s="143"/>
      <c r="CA154" s="143"/>
      <c r="CB154" s="143"/>
      <c r="CC154" s="143"/>
      <c r="CD154" s="143"/>
      <c r="CE154" s="143"/>
      <c r="CF154" s="143"/>
      <c r="CG154" s="143"/>
      <c r="CH154" s="143"/>
    </row>
    <row r="155" spans="1:86" s="111" customFormat="1">
      <c r="A155" s="184" t="s">
        <v>462</v>
      </c>
      <c r="B155" s="119" t="s">
        <v>45</v>
      </c>
      <c r="C155" s="125" t="s">
        <v>173</v>
      </c>
      <c r="D155" s="120" t="s">
        <v>30</v>
      </c>
      <c r="E155" s="132" t="s">
        <v>31</v>
      </c>
      <c r="F155" s="90" t="s">
        <v>32</v>
      </c>
      <c r="G155" s="106"/>
      <c r="H155" s="106"/>
      <c r="I155" s="135">
        <v>1.5</v>
      </c>
      <c r="J155" s="106"/>
      <c r="K155" s="77">
        <v>299</v>
      </c>
      <c r="L155" s="132"/>
      <c r="M155" s="118">
        <f>K155/25.5</f>
        <v>11.725490196078431</v>
      </c>
      <c r="N155" s="19"/>
      <c r="O155" s="124">
        <f>ROUND(K155*(1-$O$4),0)</f>
        <v>299</v>
      </c>
      <c r="P155" s="145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3"/>
      <c r="AU155" s="143"/>
      <c r="AV155" s="143"/>
      <c r="AW155" s="143"/>
      <c r="AX155" s="143"/>
      <c r="AY155" s="143"/>
      <c r="AZ155" s="143"/>
      <c r="BA155" s="143"/>
      <c r="BB155" s="143"/>
      <c r="BC155" s="143"/>
      <c r="BD155" s="143"/>
      <c r="BE155" s="143"/>
      <c r="BF155" s="143"/>
      <c r="BG155" s="143"/>
      <c r="BH155" s="143"/>
      <c r="BI155" s="143"/>
      <c r="BJ155" s="143"/>
      <c r="BK155" s="143"/>
      <c r="BL155" s="143"/>
      <c r="BM155" s="143"/>
      <c r="BN155" s="143"/>
      <c r="BO155" s="143"/>
      <c r="BP155" s="143"/>
      <c r="BQ155" s="143"/>
      <c r="BR155" s="143"/>
      <c r="BS155" s="143"/>
      <c r="BT155" s="143"/>
      <c r="BU155" s="143"/>
      <c r="BV155" s="143"/>
      <c r="BW155" s="143"/>
      <c r="BX155" s="143"/>
      <c r="BY155" s="143"/>
      <c r="BZ155" s="143"/>
      <c r="CA155" s="143"/>
      <c r="CB155" s="143"/>
      <c r="CC155" s="143"/>
      <c r="CD155" s="143"/>
      <c r="CE155" s="143"/>
      <c r="CF155" s="143"/>
      <c r="CG155" s="143"/>
      <c r="CH155" s="143"/>
    </row>
    <row r="156" spans="1:86" s="111" customFormat="1">
      <c r="A156" s="184" t="s">
        <v>463</v>
      </c>
      <c r="B156" s="119" t="s">
        <v>45</v>
      </c>
      <c r="C156" s="125" t="s">
        <v>173</v>
      </c>
      <c r="D156" s="120" t="s">
        <v>30</v>
      </c>
      <c r="E156" s="132" t="s">
        <v>31</v>
      </c>
      <c r="F156" s="90" t="s">
        <v>32</v>
      </c>
      <c r="G156" s="106"/>
      <c r="H156" s="106"/>
      <c r="I156" s="135">
        <v>1.5</v>
      </c>
      <c r="J156" s="106"/>
      <c r="K156" s="77">
        <v>299</v>
      </c>
      <c r="L156" s="132"/>
      <c r="M156" s="118">
        <f>K156/25.5</f>
        <v>11.725490196078431</v>
      </c>
      <c r="N156" s="19"/>
      <c r="O156" s="124">
        <f>ROUND(K156*(1-$O$4),0)</f>
        <v>299</v>
      </c>
      <c r="P156" s="145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  <c r="AL156" s="143"/>
      <c r="AM156" s="143"/>
      <c r="AN156" s="143"/>
      <c r="AO156" s="143"/>
      <c r="AP156" s="143"/>
      <c r="AQ156" s="143"/>
      <c r="AR156" s="143"/>
      <c r="AS156" s="143"/>
      <c r="AT156" s="143"/>
      <c r="AU156" s="143"/>
      <c r="AV156" s="143"/>
      <c r="AW156" s="143"/>
      <c r="AX156" s="143"/>
      <c r="AY156" s="143"/>
      <c r="AZ156" s="143"/>
      <c r="BA156" s="143"/>
      <c r="BB156" s="143"/>
      <c r="BC156" s="143"/>
      <c r="BD156" s="143"/>
      <c r="BE156" s="143"/>
      <c r="BF156" s="143"/>
      <c r="BG156" s="143"/>
      <c r="BH156" s="143"/>
      <c r="BI156" s="143"/>
      <c r="BJ156" s="143"/>
      <c r="BK156" s="143"/>
      <c r="BL156" s="143"/>
      <c r="BM156" s="143"/>
      <c r="BN156" s="143"/>
      <c r="BO156" s="143"/>
      <c r="BP156" s="143"/>
      <c r="BQ156" s="143"/>
      <c r="BR156" s="143"/>
      <c r="BS156" s="143"/>
      <c r="BT156" s="143"/>
      <c r="BU156" s="143"/>
      <c r="BV156" s="143"/>
      <c r="BW156" s="143"/>
      <c r="BX156" s="143"/>
      <c r="BY156" s="143"/>
      <c r="BZ156" s="143"/>
      <c r="CA156" s="143"/>
      <c r="CB156" s="143"/>
      <c r="CC156" s="143"/>
      <c r="CD156" s="143"/>
      <c r="CE156" s="143"/>
      <c r="CF156" s="143"/>
      <c r="CG156" s="143"/>
      <c r="CH156" s="143"/>
    </row>
    <row r="157" spans="1:86" s="111" customFormat="1">
      <c r="A157" s="184" t="s">
        <v>464</v>
      </c>
      <c r="B157" s="119" t="s">
        <v>45</v>
      </c>
      <c r="C157" s="125" t="s">
        <v>157</v>
      </c>
      <c r="D157" s="120" t="s">
        <v>30</v>
      </c>
      <c r="E157" s="132" t="s">
        <v>31</v>
      </c>
      <c r="F157" s="90" t="s">
        <v>32</v>
      </c>
      <c r="G157" s="106"/>
      <c r="H157" s="106"/>
      <c r="I157" s="135">
        <v>1.5</v>
      </c>
      <c r="J157" s="106"/>
      <c r="K157" s="77">
        <v>349</v>
      </c>
      <c r="L157" s="132"/>
      <c r="M157" s="118">
        <f>K157/25.5</f>
        <v>13.686274509803921</v>
      </c>
      <c r="N157" s="19"/>
      <c r="O157" s="124">
        <f>ROUND(K157*(1-$O$4),0)</f>
        <v>349</v>
      </c>
      <c r="P157" s="145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  <c r="AL157" s="143"/>
      <c r="AM157" s="143"/>
      <c r="AN157" s="143"/>
      <c r="AO157" s="143"/>
      <c r="AP157" s="143"/>
      <c r="AQ157" s="143"/>
      <c r="AR157" s="143"/>
      <c r="AS157" s="143"/>
      <c r="AT157" s="143"/>
      <c r="AU157" s="143"/>
      <c r="AV157" s="143"/>
      <c r="AW157" s="143"/>
      <c r="AX157" s="143"/>
      <c r="AY157" s="143"/>
      <c r="AZ157" s="143"/>
      <c r="BA157" s="143"/>
      <c r="BB157" s="143"/>
      <c r="BC157" s="143"/>
      <c r="BD157" s="143"/>
      <c r="BE157" s="143"/>
      <c r="BF157" s="143"/>
      <c r="BG157" s="143"/>
      <c r="BH157" s="143"/>
      <c r="BI157" s="143"/>
      <c r="BJ157" s="143"/>
      <c r="BK157" s="143"/>
      <c r="BL157" s="143"/>
      <c r="BM157" s="143"/>
      <c r="BN157" s="143"/>
      <c r="BO157" s="143"/>
      <c r="BP157" s="143"/>
      <c r="BQ157" s="143"/>
      <c r="BR157" s="143"/>
      <c r="BS157" s="143"/>
      <c r="BT157" s="143"/>
      <c r="BU157" s="143"/>
      <c r="BV157" s="143"/>
      <c r="BW157" s="143"/>
      <c r="BX157" s="143"/>
      <c r="BY157" s="143"/>
      <c r="BZ157" s="143"/>
      <c r="CA157" s="143"/>
      <c r="CB157" s="143"/>
      <c r="CC157" s="143"/>
      <c r="CD157" s="143"/>
      <c r="CE157" s="143"/>
      <c r="CF157" s="143"/>
      <c r="CG157" s="143"/>
      <c r="CH157" s="143"/>
    </row>
    <row r="158" spans="1:86" s="111" customFormat="1">
      <c r="A158" s="180" t="s">
        <v>358</v>
      </c>
      <c r="B158" s="119" t="s">
        <v>359</v>
      </c>
      <c r="C158" s="119" t="s">
        <v>212</v>
      </c>
      <c r="D158" s="137" t="s">
        <v>30</v>
      </c>
      <c r="E158" s="132" t="s">
        <v>39</v>
      </c>
      <c r="F158" s="119" t="s">
        <v>32</v>
      </c>
      <c r="G158" s="119"/>
      <c r="H158" s="119">
        <v>18.09</v>
      </c>
      <c r="I158" s="119">
        <v>1.04</v>
      </c>
      <c r="J158" s="119">
        <v>79.040000000000006</v>
      </c>
      <c r="K158" s="131">
        <v>379</v>
      </c>
      <c r="L158" s="122"/>
      <c r="M158" s="118">
        <f>K158/25.5</f>
        <v>14.862745098039216</v>
      </c>
      <c r="N158" s="122"/>
      <c r="O158" s="124">
        <f>ROUND(K158*(1-$O$4),0)</f>
        <v>379</v>
      </c>
      <c r="P158" s="145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  <c r="AL158" s="143"/>
      <c r="AM158" s="143"/>
      <c r="AN158" s="143"/>
      <c r="AO158" s="143"/>
      <c r="AP158" s="143"/>
      <c r="AQ158" s="143"/>
      <c r="AR158" s="143"/>
      <c r="AS158" s="143"/>
      <c r="AT158" s="143"/>
      <c r="AU158" s="143"/>
      <c r="AV158" s="143"/>
      <c r="AW158" s="143"/>
      <c r="AX158" s="143"/>
      <c r="AY158" s="143"/>
      <c r="AZ158" s="143"/>
      <c r="BA158" s="143"/>
      <c r="BB158" s="143"/>
      <c r="BC158" s="143"/>
      <c r="BD158" s="143"/>
      <c r="BE158" s="143"/>
      <c r="BF158" s="143"/>
      <c r="BG158" s="143"/>
      <c r="BH158" s="143"/>
      <c r="BI158" s="143"/>
      <c r="BJ158" s="143"/>
      <c r="BK158" s="143"/>
      <c r="BL158" s="143"/>
      <c r="BM158" s="143"/>
      <c r="BN158" s="143"/>
      <c r="BO158" s="143"/>
      <c r="BP158" s="143"/>
      <c r="BQ158" s="143"/>
      <c r="BR158" s="143"/>
      <c r="BS158" s="143"/>
      <c r="BT158" s="143"/>
      <c r="BU158" s="143"/>
      <c r="BV158" s="143"/>
      <c r="BW158" s="143"/>
      <c r="BX158" s="143"/>
      <c r="BY158" s="143"/>
      <c r="BZ158" s="143"/>
      <c r="CA158" s="143"/>
      <c r="CB158" s="143"/>
      <c r="CC158" s="143"/>
      <c r="CD158" s="143"/>
      <c r="CE158" s="143"/>
      <c r="CF158" s="143"/>
      <c r="CG158" s="143"/>
      <c r="CH158" s="143"/>
    </row>
    <row r="159" spans="1:86" s="111" customFormat="1">
      <c r="A159" s="206" t="s">
        <v>467</v>
      </c>
      <c r="B159" s="129" t="s">
        <v>37</v>
      </c>
      <c r="C159" s="132" t="s">
        <v>113</v>
      </c>
      <c r="D159" s="137" t="s">
        <v>30</v>
      </c>
      <c r="E159" s="138" t="s">
        <v>39</v>
      </c>
      <c r="F159" s="132" t="s">
        <v>32</v>
      </c>
      <c r="G159" s="126"/>
      <c r="H159" s="119"/>
      <c r="I159" s="119">
        <v>1.55</v>
      </c>
      <c r="J159" s="119">
        <v>74.400000000000006</v>
      </c>
      <c r="K159" s="131">
        <v>295</v>
      </c>
      <c r="L159" s="122"/>
      <c r="M159" s="118">
        <f>K159/25.5</f>
        <v>11.568627450980392</v>
      </c>
      <c r="N159" s="122"/>
      <c r="O159" s="124">
        <f>ROUND(K159*(1-$O$4),0)</f>
        <v>295</v>
      </c>
      <c r="P159" s="145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  <c r="AI159" s="143"/>
      <c r="AJ159" s="143"/>
      <c r="AK159" s="143"/>
      <c r="AL159" s="143"/>
      <c r="AM159" s="143"/>
      <c r="AN159" s="143"/>
      <c r="AO159" s="143"/>
      <c r="AP159" s="143"/>
      <c r="AQ159" s="143"/>
      <c r="AR159" s="143"/>
      <c r="AS159" s="143"/>
      <c r="AT159" s="143"/>
      <c r="AU159" s="143"/>
      <c r="AV159" s="143"/>
      <c r="AW159" s="143"/>
      <c r="AX159" s="143"/>
      <c r="AY159" s="143"/>
      <c r="AZ159" s="143"/>
      <c r="BA159" s="143"/>
      <c r="BB159" s="143"/>
      <c r="BC159" s="143"/>
      <c r="BD159" s="143"/>
      <c r="BE159" s="143"/>
      <c r="BF159" s="143"/>
      <c r="BG159" s="143"/>
      <c r="BH159" s="143"/>
      <c r="BI159" s="143"/>
      <c r="BJ159" s="143"/>
      <c r="BK159" s="143"/>
      <c r="BL159" s="143"/>
      <c r="BM159" s="143"/>
      <c r="BN159" s="143"/>
      <c r="BO159" s="143"/>
      <c r="BP159" s="143"/>
      <c r="BQ159" s="143"/>
      <c r="BR159" s="143"/>
      <c r="BS159" s="143"/>
      <c r="BT159" s="143"/>
      <c r="BU159" s="143"/>
      <c r="BV159" s="143"/>
      <c r="BW159" s="143"/>
      <c r="BX159" s="143"/>
      <c r="BY159" s="143"/>
      <c r="BZ159" s="143"/>
      <c r="CA159" s="143"/>
      <c r="CB159" s="143"/>
      <c r="CC159" s="143"/>
      <c r="CD159" s="143"/>
      <c r="CE159" s="143"/>
      <c r="CF159" s="143"/>
      <c r="CG159" s="143"/>
      <c r="CH159" s="143"/>
    </row>
    <row r="160" spans="1:86" s="111" customFormat="1">
      <c r="A160" s="128" t="s">
        <v>718</v>
      </c>
      <c r="B160" s="116"/>
      <c r="C160" s="116"/>
      <c r="D160" s="116"/>
      <c r="E160" s="116"/>
      <c r="F160" s="116"/>
      <c r="G160" s="116"/>
      <c r="H160" s="116"/>
      <c r="I160" s="116"/>
      <c r="J160" s="116"/>
      <c r="K160" s="116"/>
      <c r="L160" s="131"/>
      <c r="M160" s="117"/>
      <c r="N160" s="117"/>
      <c r="O160" s="165"/>
      <c r="P160" s="145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  <c r="AI160" s="143"/>
      <c r="AJ160" s="143"/>
      <c r="AK160" s="143"/>
      <c r="AL160" s="143"/>
      <c r="AM160" s="143"/>
      <c r="AN160" s="143"/>
      <c r="AO160" s="143"/>
      <c r="AP160" s="143"/>
      <c r="AQ160" s="143"/>
      <c r="AR160" s="143"/>
      <c r="AS160" s="143"/>
      <c r="AT160" s="143"/>
      <c r="AU160" s="143"/>
      <c r="AV160" s="143"/>
      <c r="AW160" s="143"/>
      <c r="AX160" s="143"/>
      <c r="AY160" s="143"/>
      <c r="AZ160" s="143"/>
      <c r="BA160" s="143"/>
      <c r="BB160" s="143"/>
      <c r="BC160" s="143"/>
      <c r="BD160" s="143"/>
      <c r="BE160" s="143"/>
      <c r="BF160" s="143"/>
      <c r="BG160" s="143"/>
      <c r="BH160" s="143"/>
      <c r="BI160" s="143"/>
      <c r="BJ160" s="143"/>
      <c r="BK160" s="143"/>
      <c r="BL160" s="143"/>
      <c r="BM160" s="143"/>
      <c r="BN160" s="143"/>
      <c r="BO160" s="143"/>
      <c r="BP160" s="143"/>
      <c r="BQ160" s="143"/>
      <c r="BR160" s="143"/>
      <c r="BS160" s="143"/>
      <c r="BT160" s="143"/>
      <c r="BU160" s="143"/>
      <c r="BV160" s="143"/>
      <c r="BW160" s="143"/>
      <c r="BX160" s="143"/>
      <c r="BY160" s="143"/>
      <c r="BZ160" s="143"/>
      <c r="CA160" s="143"/>
      <c r="CB160" s="143"/>
      <c r="CC160" s="143"/>
      <c r="CD160" s="143"/>
      <c r="CE160" s="143"/>
      <c r="CF160" s="143"/>
      <c r="CG160" s="143"/>
      <c r="CH160" s="143"/>
    </row>
    <row r="161" spans="1:86" s="111" customFormat="1">
      <c r="A161" s="183" t="s">
        <v>714</v>
      </c>
      <c r="B161" s="132" t="s">
        <v>45</v>
      </c>
      <c r="C161" s="132" t="s">
        <v>69</v>
      </c>
      <c r="D161" s="98" t="s">
        <v>30</v>
      </c>
      <c r="E161" s="132" t="s">
        <v>31</v>
      </c>
      <c r="F161" s="132" t="s">
        <v>32</v>
      </c>
      <c r="G161" s="132"/>
      <c r="H161" s="132"/>
      <c r="I161" s="132">
        <v>1.7</v>
      </c>
      <c r="J161" s="132">
        <v>88.4</v>
      </c>
      <c r="K161" s="131">
        <v>399</v>
      </c>
      <c r="L161" s="132"/>
      <c r="M161" s="118">
        <f>K161/25.5</f>
        <v>15.647058823529411</v>
      </c>
      <c r="N161" s="118"/>
      <c r="O161" s="166">
        <f>ROUND(K161*(1-$O$4),0)</f>
        <v>399</v>
      </c>
      <c r="P161" s="145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  <c r="AI161" s="143"/>
      <c r="AJ161" s="143"/>
      <c r="AK161" s="143"/>
      <c r="AL161" s="143"/>
      <c r="AM161" s="143"/>
      <c r="AN161" s="143"/>
      <c r="AO161" s="143"/>
      <c r="AP161" s="143"/>
      <c r="AQ161" s="143"/>
      <c r="AR161" s="143"/>
      <c r="AS161" s="143"/>
      <c r="AT161" s="143"/>
      <c r="AU161" s="143"/>
      <c r="AV161" s="143"/>
      <c r="AW161" s="143"/>
      <c r="AX161" s="143"/>
      <c r="AY161" s="143"/>
      <c r="AZ161" s="143"/>
      <c r="BA161" s="143"/>
      <c r="BB161" s="143"/>
      <c r="BC161" s="143"/>
      <c r="BD161" s="143"/>
      <c r="BE161" s="143"/>
      <c r="BF161" s="143"/>
      <c r="BG161" s="143"/>
      <c r="BH161" s="143"/>
      <c r="BI161" s="143"/>
      <c r="BJ161" s="143"/>
      <c r="BK161" s="143"/>
      <c r="BL161" s="143"/>
      <c r="BM161" s="143"/>
      <c r="BN161" s="143"/>
      <c r="BO161" s="143"/>
      <c r="BP161" s="143"/>
      <c r="BQ161" s="143"/>
      <c r="BR161" s="143"/>
      <c r="BS161" s="143"/>
      <c r="BT161" s="143"/>
      <c r="BU161" s="143"/>
      <c r="BV161" s="143"/>
      <c r="BW161" s="143"/>
      <c r="BX161" s="143"/>
      <c r="BY161" s="143"/>
      <c r="BZ161" s="143"/>
      <c r="CA161" s="143"/>
      <c r="CB161" s="143"/>
      <c r="CC161" s="143"/>
      <c r="CD161" s="143"/>
      <c r="CE161" s="143"/>
      <c r="CF161" s="143"/>
      <c r="CG161" s="143"/>
      <c r="CH161" s="143"/>
    </row>
    <row r="162" spans="1:86" s="111" customFormat="1">
      <c r="A162" s="183" t="s">
        <v>715</v>
      </c>
      <c r="B162" s="132" t="s">
        <v>45</v>
      </c>
      <c r="C162" s="132" t="s">
        <v>69</v>
      </c>
      <c r="D162" s="98" t="s">
        <v>30</v>
      </c>
      <c r="E162" s="132" t="s">
        <v>31</v>
      </c>
      <c r="F162" s="132" t="s">
        <v>32</v>
      </c>
      <c r="G162" s="132"/>
      <c r="H162" s="132"/>
      <c r="I162" s="132">
        <v>1.7</v>
      </c>
      <c r="J162" s="132">
        <v>88.4</v>
      </c>
      <c r="K162" s="131">
        <v>399</v>
      </c>
      <c r="L162" s="132"/>
      <c r="M162" s="118">
        <f t="shared" ref="M162:M164" si="14">K162/25.5</f>
        <v>15.647058823529411</v>
      </c>
      <c r="N162" s="118"/>
      <c r="O162" s="166">
        <f t="shared" ref="O162:O164" si="15">ROUND(K162*(1-$O$4),0)</f>
        <v>399</v>
      </c>
      <c r="P162" s="145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  <c r="AI162" s="143"/>
      <c r="AJ162" s="143"/>
      <c r="AK162" s="143"/>
      <c r="AL162" s="143"/>
      <c r="AM162" s="143"/>
      <c r="AN162" s="143"/>
      <c r="AO162" s="143"/>
      <c r="AP162" s="143"/>
      <c r="AQ162" s="143"/>
      <c r="AR162" s="143"/>
      <c r="AS162" s="143"/>
      <c r="AT162" s="143"/>
      <c r="AU162" s="143"/>
      <c r="AV162" s="143"/>
      <c r="AW162" s="143"/>
      <c r="AX162" s="143"/>
      <c r="AY162" s="143"/>
      <c r="AZ162" s="143"/>
      <c r="BA162" s="143"/>
      <c r="BB162" s="143"/>
      <c r="BC162" s="143"/>
      <c r="BD162" s="143"/>
      <c r="BE162" s="143"/>
      <c r="BF162" s="143"/>
      <c r="BG162" s="143"/>
      <c r="BH162" s="143"/>
      <c r="BI162" s="143"/>
      <c r="BJ162" s="143"/>
      <c r="BK162" s="143"/>
      <c r="BL162" s="143"/>
      <c r="BM162" s="143"/>
      <c r="BN162" s="143"/>
      <c r="BO162" s="143"/>
      <c r="BP162" s="143"/>
      <c r="BQ162" s="143"/>
      <c r="BR162" s="143"/>
      <c r="BS162" s="143"/>
      <c r="BT162" s="143"/>
      <c r="BU162" s="143"/>
      <c r="BV162" s="143"/>
      <c r="BW162" s="143"/>
      <c r="BX162" s="143"/>
      <c r="BY162" s="143"/>
      <c r="BZ162" s="143"/>
      <c r="CA162" s="143"/>
      <c r="CB162" s="143"/>
      <c r="CC162" s="143"/>
      <c r="CD162" s="143"/>
      <c r="CE162" s="143"/>
      <c r="CF162" s="143"/>
      <c r="CG162" s="143"/>
      <c r="CH162" s="143"/>
    </row>
    <row r="163" spans="1:86" s="111" customFormat="1">
      <c r="A163" s="183" t="s">
        <v>716</v>
      </c>
      <c r="B163" s="132" t="s">
        <v>45</v>
      </c>
      <c r="C163" s="132" t="s">
        <v>69</v>
      </c>
      <c r="D163" s="98" t="s">
        <v>30</v>
      </c>
      <c r="E163" s="132" t="s">
        <v>31</v>
      </c>
      <c r="F163" s="132" t="s">
        <v>32</v>
      </c>
      <c r="G163" s="132"/>
      <c r="H163" s="132"/>
      <c r="I163" s="132">
        <v>1.7</v>
      </c>
      <c r="J163" s="132">
        <v>88.4</v>
      </c>
      <c r="K163" s="131">
        <v>399</v>
      </c>
      <c r="L163" s="132"/>
      <c r="M163" s="118">
        <f t="shared" si="14"/>
        <v>15.647058823529411</v>
      </c>
      <c r="N163" s="118"/>
      <c r="O163" s="166">
        <f t="shared" si="15"/>
        <v>399</v>
      </c>
      <c r="P163" s="145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  <c r="AI163" s="143"/>
      <c r="AJ163" s="143"/>
      <c r="AK163" s="143"/>
      <c r="AL163" s="143"/>
      <c r="AM163" s="143"/>
      <c r="AN163" s="143"/>
      <c r="AO163" s="143"/>
      <c r="AP163" s="143"/>
      <c r="AQ163" s="143"/>
      <c r="AR163" s="143"/>
      <c r="AS163" s="143"/>
      <c r="AT163" s="143"/>
      <c r="AU163" s="143"/>
      <c r="AV163" s="143"/>
      <c r="AW163" s="143"/>
      <c r="AX163" s="143"/>
      <c r="AY163" s="143"/>
      <c r="AZ163" s="143"/>
      <c r="BA163" s="143"/>
      <c r="BB163" s="143"/>
      <c r="BC163" s="143"/>
      <c r="BD163" s="143"/>
      <c r="BE163" s="143"/>
      <c r="BF163" s="143"/>
      <c r="BG163" s="143"/>
      <c r="BH163" s="143"/>
      <c r="BI163" s="143"/>
      <c r="BJ163" s="143"/>
      <c r="BK163" s="143"/>
      <c r="BL163" s="143"/>
      <c r="BM163" s="143"/>
      <c r="BN163" s="143"/>
      <c r="BO163" s="143"/>
      <c r="BP163" s="143"/>
      <c r="BQ163" s="143"/>
      <c r="BR163" s="143"/>
      <c r="BS163" s="143"/>
      <c r="BT163" s="143"/>
      <c r="BU163" s="143"/>
      <c r="BV163" s="143"/>
      <c r="BW163" s="143"/>
      <c r="BX163" s="143"/>
      <c r="BY163" s="143"/>
      <c r="BZ163" s="143"/>
      <c r="CA163" s="143"/>
      <c r="CB163" s="143"/>
      <c r="CC163" s="143"/>
      <c r="CD163" s="143"/>
      <c r="CE163" s="143"/>
      <c r="CF163" s="143"/>
      <c r="CG163" s="143"/>
      <c r="CH163" s="143"/>
    </row>
    <row r="164" spans="1:86" s="111" customFormat="1">
      <c r="A164" s="183" t="s">
        <v>717</v>
      </c>
      <c r="B164" s="132" t="s">
        <v>45</v>
      </c>
      <c r="C164" s="132" t="s">
        <v>69</v>
      </c>
      <c r="D164" s="98" t="s">
        <v>30</v>
      </c>
      <c r="E164" s="132" t="s">
        <v>31</v>
      </c>
      <c r="F164" s="132" t="s">
        <v>32</v>
      </c>
      <c r="G164" s="132"/>
      <c r="H164" s="132"/>
      <c r="I164" s="132">
        <v>1.7</v>
      </c>
      <c r="J164" s="132">
        <v>88.4</v>
      </c>
      <c r="K164" s="131">
        <v>399</v>
      </c>
      <c r="L164" s="132"/>
      <c r="M164" s="118">
        <f t="shared" si="14"/>
        <v>15.647058823529411</v>
      </c>
      <c r="N164" s="118"/>
      <c r="O164" s="166">
        <f t="shared" si="15"/>
        <v>399</v>
      </c>
      <c r="P164" s="145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  <c r="AE164" s="143"/>
      <c r="AF164" s="143"/>
      <c r="AG164" s="143"/>
      <c r="AH164" s="143"/>
      <c r="AI164" s="143"/>
      <c r="AJ164" s="143"/>
      <c r="AK164" s="143"/>
      <c r="AL164" s="143"/>
      <c r="AM164" s="143"/>
      <c r="AN164" s="143"/>
      <c r="AO164" s="143"/>
      <c r="AP164" s="143"/>
      <c r="AQ164" s="143"/>
      <c r="AR164" s="143"/>
      <c r="AS164" s="143"/>
      <c r="AT164" s="143"/>
      <c r="AU164" s="143"/>
      <c r="AV164" s="143"/>
      <c r="AW164" s="143"/>
      <c r="AX164" s="143"/>
      <c r="AY164" s="143"/>
      <c r="AZ164" s="143"/>
      <c r="BA164" s="143"/>
      <c r="BB164" s="143"/>
      <c r="BC164" s="143"/>
      <c r="BD164" s="143"/>
      <c r="BE164" s="143"/>
      <c r="BF164" s="143"/>
      <c r="BG164" s="143"/>
      <c r="BH164" s="143"/>
      <c r="BI164" s="143"/>
      <c r="BJ164" s="143"/>
      <c r="BK164" s="143"/>
      <c r="BL164" s="143"/>
      <c r="BM164" s="143"/>
      <c r="BN164" s="143"/>
      <c r="BO164" s="143"/>
      <c r="BP164" s="143"/>
      <c r="BQ164" s="143"/>
      <c r="BR164" s="143"/>
      <c r="BS164" s="143"/>
      <c r="BT164" s="143"/>
      <c r="BU164" s="143"/>
      <c r="BV164" s="143"/>
      <c r="BW164" s="143"/>
      <c r="BX164" s="143"/>
      <c r="BY164" s="143"/>
      <c r="BZ164" s="143"/>
      <c r="CA164" s="143"/>
      <c r="CB164" s="143"/>
      <c r="CC164" s="143"/>
      <c r="CD164" s="143"/>
      <c r="CE164" s="143"/>
      <c r="CF164" s="143"/>
      <c r="CG164" s="143"/>
      <c r="CH164" s="143"/>
    </row>
    <row r="165" spans="1:86" s="111" customFormat="1">
      <c r="A165" s="89" t="s">
        <v>719</v>
      </c>
      <c r="B165" s="132" t="s">
        <v>45</v>
      </c>
      <c r="C165" s="132" t="s">
        <v>33</v>
      </c>
      <c r="D165" s="98" t="s">
        <v>30</v>
      </c>
      <c r="E165" s="132" t="s">
        <v>31</v>
      </c>
      <c r="F165" s="132" t="s">
        <v>32</v>
      </c>
      <c r="G165" s="132"/>
      <c r="H165" s="132"/>
      <c r="I165" s="132"/>
      <c r="J165" s="132"/>
      <c r="K165" s="132"/>
      <c r="L165" s="131">
        <v>299</v>
      </c>
      <c r="M165" s="118"/>
      <c r="N165" s="118">
        <f>L165/25.5</f>
        <v>11.725490196078431</v>
      </c>
      <c r="O165" s="166">
        <f>ROUND(L165*(1-$O$4),0)</f>
        <v>299</v>
      </c>
      <c r="P165" s="145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  <c r="AI165" s="143"/>
      <c r="AJ165" s="143"/>
      <c r="AK165" s="143"/>
      <c r="AL165" s="143"/>
      <c r="AM165" s="143"/>
      <c r="AN165" s="143"/>
      <c r="AO165" s="143"/>
      <c r="AP165" s="143"/>
      <c r="AQ165" s="143"/>
      <c r="AR165" s="143"/>
      <c r="AS165" s="143"/>
      <c r="AT165" s="143"/>
      <c r="AU165" s="143"/>
      <c r="AV165" s="143"/>
      <c r="AW165" s="143"/>
      <c r="AX165" s="143"/>
      <c r="AY165" s="143"/>
      <c r="AZ165" s="143"/>
      <c r="BA165" s="143"/>
      <c r="BB165" s="143"/>
      <c r="BC165" s="143"/>
      <c r="BD165" s="143"/>
      <c r="BE165" s="143"/>
      <c r="BF165" s="143"/>
      <c r="BG165" s="143"/>
      <c r="BH165" s="143"/>
      <c r="BI165" s="143"/>
      <c r="BJ165" s="143"/>
      <c r="BK165" s="143"/>
      <c r="BL165" s="143"/>
      <c r="BM165" s="143"/>
      <c r="BN165" s="143"/>
      <c r="BO165" s="143"/>
      <c r="BP165" s="143"/>
      <c r="BQ165" s="143"/>
      <c r="BR165" s="143"/>
      <c r="BS165" s="143"/>
      <c r="BT165" s="143"/>
      <c r="BU165" s="143"/>
      <c r="BV165" s="143"/>
      <c r="BW165" s="143"/>
      <c r="BX165" s="143"/>
      <c r="BY165" s="143"/>
      <c r="BZ165" s="143"/>
      <c r="CA165" s="143"/>
      <c r="CB165" s="143"/>
      <c r="CC165" s="143"/>
      <c r="CD165" s="143"/>
      <c r="CE165" s="143"/>
      <c r="CF165" s="143"/>
      <c r="CG165" s="143"/>
      <c r="CH165" s="143"/>
    </row>
    <row r="166" spans="1:86" s="111" customFormat="1">
      <c r="A166" s="89" t="s">
        <v>720</v>
      </c>
      <c r="B166" s="132" t="s">
        <v>45</v>
      </c>
      <c r="C166" s="132" t="s">
        <v>33</v>
      </c>
      <c r="D166" s="98" t="s">
        <v>30</v>
      </c>
      <c r="E166" s="132" t="s">
        <v>31</v>
      </c>
      <c r="F166" s="132" t="s">
        <v>32</v>
      </c>
      <c r="G166" s="132"/>
      <c r="H166" s="132"/>
      <c r="I166" s="132"/>
      <c r="J166" s="132"/>
      <c r="K166" s="132"/>
      <c r="L166" s="131">
        <v>299</v>
      </c>
      <c r="M166" s="118"/>
      <c r="N166" s="118">
        <f>L166/25.5</f>
        <v>11.725490196078431</v>
      </c>
      <c r="O166" s="166">
        <f>ROUND(L166*(1-$O$4),0)</f>
        <v>299</v>
      </c>
      <c r="P166" s="145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  <c r="AE166" s="143"/>
      <c r="AF166" s="143"/>
      <c r="AG166" s="143"/>
      <c r="AH166" s="143"/>
      <c r="AI166" s="143"/>
      <c r="AJ166" s="143"/>
      <c r="AK166" s="143"/>
      <c r="AL166" s="143"/>
      <c r="AM166" s="143"/>
      <c r="AN166" s="143"/>
      <c r="AO166" s="143"/>
      <c r="AP166" s="143"/>
      <c r="AQ166" s="143"/>
      <c r="AR166" s="143"/>
      <c r="AS166" s="143"/>
      <c r="AT166" s="143"/>
      <c r="AU166" s="143"/>
      <c r="AV166" s="143"/>
      <c r="AW166" s="143"/>
      <c r="AX166" s="143"/>
      <c r="AY166" s="143"/>
      <c r="AZ166" s="143"/>
      <c r="BA166" s="143"/>
      <c r="BB166" s="143"/>
      <c r="BC166" s="143"/>
      <c r="BD166" s="143"/>
      <c r="BE166" s="143"/>
      <c r="BF166" s="143"/>
      <c r="BG166" s="143"/>
      <c r="BH166" s="143"/>
      <c r="BI166" s="143"/>
      <c r="BJ166" s="143"/>
      <c r="BK166" s="143"/>
      <c r="BL166" s="143"/>
      <c r="BM166" s="143"/>
      <c r="BN166" s="143"/>
      <c r="BO166" s="143"/>
      <c r="BP166" s="143"/>
      <c r="BQ166" s="143"/>
      <c r="BR166" s="143"/>
      <c r="BS166" s="143"/>
      <c r="BT166" s="143"/>
      <c r="BU166" s="143"/>
      <c r="BV166" s="143"/>
      <c r="BW166" s="143"/>
      <c r="BX166" s="143"/>
      <c r="BY166" s="143"/>
      <c r="BZ166" s="143"/>
      <c r="CA166" s="143"/>
      <c r="CB166" s="143"/>
      <c r="CC166" s="143"/>
      <c r="CD166" s="143"/>
      <c r="CE166" s="143"/>
      <c r="CF166" s="143"/>
      <c r="CG166" s="143"/>
      <c r="CH166" s="143"/>
    </row>
    <row r="167" spans="1:86" s="111" customFormat="1">
      <c r="A167" s="89" t="s">
        <v>721</v>
      </c>
      <c r="B167" s="132" t="s">
        <v>621</v>
      </c>
      <c r="C167" s="132" t="s">
        <v>35</v>
      </c>
      <c r="D167" s="98" t="s">
        <v>30</v>
      </c>
      <c r="E167" s="132" t="s">
        <v>31</v>
      </c>
      <c r="F167" s="132" t="s">
        <v>32</v>
      </c>
      <c r="G167" s="132"/>
      <c r="H167" s="132"/>
      <c r="I167" s="132"/>
      <c r="J167" s="132"/>
      <c r="K167" s="132"/>
      <c r="L167" s="131">
        <v>129</v>
      </c>
      <c r="M167" s="118"/>
      <c r="N167" s="118">
        <f>L167/25.5</f>
        <v>5.0588235294117645</v>
      </c>
      <c r="O167" s="166">
        <f>ROUND(L167*(1-$O$4),0)</f>
        <v>129</v>
      </c>
      <c r="P167" s="145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  <c r="AE167" s="143"/>
      <c r="AF167" s="143"/>
      <c r="AG167" s="143"/>
      <c r="AH167" s="143"/>
      <c r="AI167" s="143"/>
      <c r="AJ167" s="143"/>
      <c r="AK167" s="143"/>
      <c r="AL167" s="143"/>
      <c r="AM167" s="143"/>
      <c r="AN167" s="143"/>
      <c r="AO167" s="143"/>
      <c r="AP167" s="143"/>
      <c r="AQ167" s="143"/>
      <c r="AR167" s="143"/>
      <c r="AS167" s="143"/>
      <c r="AT167" s="143"/>
      <c r="AU167" s="143"/>
      <c r="AV167" s="143"/>
      <c r="AW167" s="143"/>
      <c r="AX167" s="143"/>
      <c r="AY167" s="143"/>
      <c r="AZ167" s="143"/>
      <c r="BA167" s="143"/>
      <c r="BB167" s="143"/>
      <c r="BC167" s="143"/>
      <c r="BD167" s="143"/>
      <c r="BE167" s="143"/>
      <c r="BF167" s="143"/>
      <c r="BG167" s="143"/>
      <c r="BH167" s="143"/>
      <c r="BI167" s="143"/>
      <c r="BJ167" s="143"/>
      <c r="BK167" s="143"/>
      <c r="BL167" s="143"/>
      <c r="BM167" s="143"/>
      <c r="BN167" s="143"/>
      <c r="BO167" s="143"/>
      <c r="BP167" s="143"/>
      <c r="BQ167" s="143"/>
      <c r="BR167" s="143"/>
      <c r="BS167" s="143"/>
      <c r="BT167" s="143"/>
      <c r="BU167" s="143"/>
      <c r="BV167" s="143"/>
      <c r="BW167" s="143"/>
      <c r="BX167" s="143"/>
      <c r="BY167" s="143"/>
      <c r="BZ167" s="143"/>
      <c r="CA167" s="143"/>
      <c r="CB167" s="143"/>
      <c r="CC167" s="143"/>
      <c r="CD167" s="143"/>
      <c r="CE167" s="143"/>
      <c r="CF167" s="143"/>
      <c r="CG167" s="143"/>
      <c r="CH167" s="143"/>
    </row>
    <row r="168" spans="1:86" s="111" customFormat="1">
      <c r="A168" s="23" t="s">
        <v>598</v>
      </c>
      <c r="B168" s="24" t="s">
        <v>102</v>
      </c>
      <c r="C168" s="55" t="s">
        <v>72</v>
      </c>
      <c r="D168" s="101" t="s">
        <v>30</v>
      </c>
      <c r="E168" s="55" t="s">
        <v>31</v>
      </c>
      <c r="F168" s="16" t="s">
        <v>32</v>
      </c>
      <c r="G168" s="132"/>
      <c r="H168" s="132">
        <v>16.875</v>
      </c>
      <c r="I168" s="132">
        <v>1.6</v>
      </c>
      <c r="J168" s="132">
        <v>86.4</v>
      </c>
      <c r="K168" s="131">
        <v>459</v>
      </c>
      <c r="L168" s="132"/>
      <c r="M168" s="118">
        <f t="shared" ref="M168:M170" si="16">K168/25.5</f>
        <v>18</v>
      </c>
      <c r="N168" s="19"/>
      <c r="O168" s="124">
        <f t="shared" ref="O168:O170" si="17">ROUND(K168*(1-$O$4),0)</f>
        <v>459</v>
      </c>
      <c r="P168" s="145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  <c r="AE168" s="143"/>
      <c r="AF168" s="143"/>
      <c r="AG168" s="143"/>
      <c r="AH168" s="143"/>
      <c r="AI168" s="143"/>
      <c r="AJ168" s="143"/>
      <c r="AK168" s="143"/>
      <c r="AL168" s="143"/>
      <c r="AM168" s="143"/>
      <c r="AN168" s="143"/>
      <c r="AO168" s="143"/>
      <c r="AP168" s="143"/>
      <c r="AQ168" s="143"/>
      <c r="AR168" s="143"/>
      <c r="AS168" s="143"/>
      <c r="AT168" s="143"/>
      <c r="AU168" s="143"/>
      <c r="AV168" s="143"/>
      <c r="AW168" s="143"/>
      <c r="AX168" s="143"/>
      <c r="AY168" s="143"/>
      <c r="AZ168" s="143"/>
      <c r="BA168" s="143"/>
      <c r="BB168" s="143"/>
      <c r="BC168" s="143"/>
      <c r="BD168" s="143"/>
      <c r="BE168" s="143"/>
      <c r="BF168" s="143"/>
      <c r="BG168" s="143"/>
      <c r="BH168" s="143"/>
      <c r="BI168" s="143"/>
      <c r="BJ168" s="143"/>
      <c r="BK168" s="143"/>
      <c r="BL168" s="143"/>
      <c r="BM168" s="143"/>
      <c r="BN168" s="143"/>
      <c r="BO168" s="143"/>
      <c r="BP168" s="143"/>
      <c r="BQ168" s="143"/>
      <c r="BR168" s="143"/>
      <c r="BS168" s="143"/>
      <c r="BT168" s="143"/>
      <c r="BU168" s="143"/>
      <c r="BV168" s="143"/>
      <c r="BW168" s="143"/>
      <c r="BX168" s="143"/>
      <c r="BY168" s="143"/>
      <c r="BZ168" s="143"/>
      <c r="CA168" s="143"/>
      <c r="CB168" s="143"/>
      <c r="CC168" s="143"/>
      <c r="CD168" s="143"/>
      <c r="CE168" s="143"/>
      <c r="CF168" s="143"/>
      <c r="CG168" s="143"/>
      <c r="CH168" s="143"/>
    </row>
    <row r="169" spans="1:86" s="111" customFormat="1">
      <c r="A169" s="183" t="s">
        <v>249</v>
      </c>
      <c r="B169" s="132" t="s">
        <v>37</v>
      </c>
      <c r="C169" s="132" t="s">
        <v>36</v>
      </c>
      <c r="D169" s="98" t="s">
        <v>30</v>
      </c>
      <c r="E169" s="132" t="s">
        <v>31</v>
      </c>
      <c r="F169" s="132" t="s">
        <v>32</v>
      </c>
      <c r="G169" s="132"/>
      <c r="H169" s="132">
        <v>17</v>
      </c>
      <c r="I169" s="132">
        <v>1</v>
      </c>
      <c r="J169" s="132">
        <v>68</v>
      </c>
      <c r="K169" s="131">
        <v>379</v>
      </c>
      <c r="L169" s="122"/>
      <c r="M169" s="42">
        <f t="shared" si="16"/>
        <v>14.862745098039216</v>
      </c>
      <c r="N169" s="123"/>
      <c r="O169" s="124">
        <f t="shared" si="17"/>
        <v>379</v>
      </c>
      <c r="P169" s="145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  <c r="AE169" s="143"/>
      <c r="AF169" s="143"/>
      <c r="AG169" s="143"/>
      <c r="AH169" s="143"/>
      <c r="AI169" s="143"/>
      <c r="AJ169" s="143"/>
      <c r="AK169" s="143"/>
      <c r="AL169" s="143"/>
      <c r="AM169" s="143"/>
      <c r="AN169" s="143"/>
      <c r="AO169" s="143"/>
      <c r="AP169" s="143"/>
      <c r="AQ169" s="143"/>
      <c r="AR169" s="143"/>
      <c r="AS169" s="143"/>
      <c r="AT169" s="143"/>
      <c r="AU169" s="143"/>
      <c r="AV169" s="143"/>
      <c r="AW169" s="143"/>
      <c r="AX169" s="143"/>
      <c r="AY169" s="143"/>
      <c r="AZ169" s="143"/>
      <c r="BA169" s="143"/>
      <c r="BB169" s="143"/>
      <c r="BC169" s="143"/>
      <c r="BD169" s="143"/>
      <c r="BE169" s="143"/>
      <c r="BF169" s="143"/>
      <c r="BG169" s="143"/>
      <c r="BH169" s="143"/>
      <c r="BI169" s="143"/>
      <c r="BJ169" s="143"/>
      <c r="BK169" s="143"/>
      <c r="BL169" s="143"/>
      <c r="BM169" s="143"/>
      <c r="BN169" s="143"/>
      <c r="BO169" s="143"/>
      <c r="BP169" s="143"/>
      <c r="BQ169" s="143"/>
      <c r="BR169" s="143"/>
      <c r="BS169" s="143"/>
      <c r="BT169" s="143"/>
      <c r="BU169" s="143"/>
      <c r="BV169" s="143"/>
      <c r="BW169" s="143"/>
      <c r="BX169" s="143"/>
      <c r="BY169" s="143"/>
      <c r="BZ169" s="143"/>
      <c r="CA169" s="143"/>
      <c r="CB169" s="143"/>
      <c r="CC169" s="143"/>
      <c r="CD169" s="143"/>
      <c r="CE169" s="143"/>
      <c r="CF169" s="143"/>
      <c r="CG169" s="143"/>
      <c r="CH169" s="143"/>
    </row>
    <row r="170" spans="1:86" s="111" customFormat="1">
      <c r="A170" s="183" t="s">
        <v>190</v>
      </c>
      <c r="B170" s="132" t="s">
        <v>37</v>
      </c>
      <c r="C170" s="132" t="s">
        <v>36</v>
      </c>
      <c r="D170" s="98" t="s">
        <v>30</v>
      </c>
      <c r="E170" s="132" t="s">
        <v>31</v>
      </c>
      <c r="F170" s="132" t="s">
        <v>32</v>
      </c>
      <c r="G170" s="132"/>
      <c r="H170" s="132">
        <v>17</v>
      </c>
      <c r="I170" s="132">
        <v>1</v>
      </c>
      <c r="J170" s="132">
        <v>68</v>
      </c>
      <c r="K170" s="131">
        <v>379</v>
      </c>
      <c r="L170" s="122"/>
      <c r="M170" s="42">
        <f t="shared" si="16"/>
        <v>14.862745098039216</v>
      </c>
      <c r="N170" s="123"/>
      <c r="O170" s="124">
        <f t="shared" si="17"/>
        <v>379</v>
      </c>
      <c r="P170" s="145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  <c r="AI170" s="143"/>
      <c r="AJ170" s="143"/>
      <c r="AK170" s="143"/>
      <c r="AL170" s="143"/>
      <c r="AM170" s="143"/>
      <c r="AN170" s="143"/>
      <c r="AO170" s="143"/>
      <c r="AP170" s="143"/>
      <c r="AQ170" s="143"/>
      <c r="AR170" s="143"/>
      <c r="AS170" s="143"/>
      <c r="AT170" s="143"/>
      <c r="AU170" s="143"/>
      <c r="AV170" s="143"/>
      <c r="AW170" s="143"/>
      <c r="AX170" s="143"/>
      <c r="AY170" s="143"/>
      <c r="AZ170" s="143"/>
      <c r="BA170" s="143"/>
      <c r="BB170" s="143"/>
      <c r="BC170" s="143"/>
      <c r="BD170" s="143"/>
      <c r="BE170" s="143"/>
      <c r="BF170" s="143"/>
      <c r="BG170" s="143"/>
      <c r="BH170" s="143"/>
      <c r="BI170" s="143"/>
      <c r="BJ170" s="143"/>
      <c r="BK170" s="143"/>
      <c r="BL170" s="143"/>
      <c r="BM170" s="143"/>
      <c r="BN170" s="143"/>
      <c r="BO170" s="143"/>
      <c r="BP170" s="143"/>
      <c r="BQ170" s="143"/>
      <c r="BR170" s="143"/>
      <c r="BS170" s="143"/>
      <c r="BT170" s="143"/>
      <c r="BU170" s="143"/>
      <c r="BV170" s="143"/>
      <c r="BW170" s="143"/>
      <c r="BX170" s="143"/>
      <c r="BY170" s="143"/>
      <c r="BZ170" s="143"/>
      <c r="CA170" s="143"/>
      <c r="CB170" s="143"/>
      <c r="CC170" s="143"/>
      <c r="CD170" s="143"/>
      <c r="CE170" s="143"/>
      <c r="CF170" s="143"/>
      <c r="CG170" s="143"/>
      <c r="CH170" s="143"/>
    </row>
    <row r="171" spans="1:86" s="111" customFormat="1">
      <c r="A171" s="183" t="s">
        <v>371</v>
      </c>
      <c r="B171" s="132" t="s">
        <v>37</v>
      </c>
      <c r="C171" s="132" t="s">
        <v>36</v>
      </c>
      <c r="D171" s="98" t="s">
        <v>30</v>
      </c>
      <c r="E171" s="9" t="s">
        <v>31</v>
      </c>
      <c r="F171" s="46" t="s">
        <v>32</v>
      </c>
      <c r="G171" s="46"/>
      <c r="H171" s="132">
        <v>17</v>
      </c>
      <c r="I171" s="132">
        <v>1</v>
      </c>
      <c r="J171" s="132">
        <v>68</v>
      </c>
      <c r="K171" s="131">
        <v>379</v>
      </c>
      <c r="L171" s="46"/>
      <c r="M171" s="48">
        <f>K171/25.5</f>
        <v>14.862745098039216</v>
      </c>
      <c r="N171" s="48"/>
      <c r="O171" s="109">
        <f>ROUND(K171*(1-$O$4),0)</f>
        <v>379</v>
      </c>
      <c r="P171" s="145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  <c r="AI171" s="143"/>
      <c r="AJ171" s="143"/>
      <c r="AK171" s="143"/>
      <c r="AL171" s="143"/>
      <c r="AM171" s="143"/>
      <c r="AN171" s="143"/>
      <c r="AO171" s="143"/>
      <c r="AP171" s="143"/>
      <c r="AQ171" s="143"/>
      <c r="AR171" s="143"/>
      <c r="AS171" s="143"/>
      <c r="AT171" s="143"/>
      <c r="AU171" s="143"/>
      <c r="AV171" s="143"/>
      <c r="AW171" s="143"/>
      <c r="AX171" s="143"/>
      <c r="AY171" s="143"/>
      <c r="AZ171" s="143"/>
      <c r="BA171" s="143"/>
      <c r="BB171" s="143"/>
      <c r="BC171" s="143"/>
      <c r="BD171" s="143"/>
      <c r="BE171" s="143"/>
      <c r="BF171" s="143"/>
      <c r="BG171" s="143"/>
      <c r="BH171" s="143"/>
      <c r="BI171" s="143"/>
      <c r="BJ171" s="143"/>
      <c r="BK171" s="143"/>
      <c r="BL171" s="143"/>
      <c r="BM171" s="143"/>
      <c r="BN171" s="143"/>
      <c r="BO171" s="143"/>
      <c r="BP171" s="143"/>
      <c r="BQ171" s="143"/>
      <c r="BR171" s="143"/>
      <c r="BS171" s="143"/>
      <c r="BT171" s="143"/>
      <c r="BU171" s="143"/>
      <c r="BV171" s="143"/>
      <c r="BW171" s="143"/>
      <c r="BX171" s="143"/>
      <c r="BY171" s="143"/>
      <c r="BZ171" s="143"/>
      <c r="CA171" s="143"/>
      <c r="CB171" s="143"/>
      <c r="CC171" s="143"/>
      <c r="CD171" s="143"/>
      <c r="CE171" s="143"/>
      <c r="CF171" s="143"/>
      <c r="CG171" s="143"/>
      <c r="CH171" s="143"/>
    </row>
    <row r="172" spans="1:86" s="111" customFormat="1">
      <c r="A172" s="179" t="s">
        <v>174</v>
      </c>
      <c r="B172" s="12"/>
      <c r="C172" s="12"/>
      <c r="D172" s="137"/>
      <c r="E172" s="12"/>
      <c r="F172" s="12"/>
      <c r="G172" s="12"/>
      <c r="H172" s="12"/>
      <c r="I172" s="13"/>
      <c r="J172" s="12"/>
      <c r="K172" s="10" t="s">
        <v>0</v>
      </c>
      <c r="L172" s="10"/>
      <c r="M172" s="10"/>
      <c r="N172" s="10"/>
      <c r="O172" s="110"/>
      <c r="P172" s="145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  <c r="AI172" s="143"/>
      <c r="AJ172" s="143"/>
      <c r="AK172" s="143"/>
      <c r="AL172" s="143"/>
      <c r="AM172" s="143"/>
      <c r="AN172" s="143"/>
      <c r="AO172" s="143"/>
      <c r="AP172" s="143"/>
      <c r="AQ172" s="143"/>
      <c r="AR172" s="143"/>
      <c r="AS172" s="143"/>
      <c r="AT172" s="143"/>
      <c r="AU172" s="143"/>
      <c r="AV172" s="143"/>
      <c r="AW172" s="143"/>
      <c r="AX172" s="143"/>
      <c r="AY172" s="143"/>
      <c r="AZ172" s="143"/>
      <c r="BA172" s="143"/>
      <c r="BB172" s="143"/>
      <c r="BC172" s="143"/>
      <c r="BD172" s="143"/>
      <c r="BE172" s="143"/>
      <c r="BF172" s="143"/>
      <c r="BG172" s="143"/>
      <c r="BH172" s="143"/>
      <c r="BI172" s="143"/>
      <c r="BJ172" s="143"/>
      <c r="BK172" s="143"/>
      <c r="BL172" s="143"/>
      <c r="BM172" s="143"/>
      <c r="BN172" s="143"/>
      <c r="BO172" s="143"/>
      <c r="BP172" s="143"/>
      <c r="BQ172" s="143"/>
      <c r="BR172" s="143"/>
      <c r="BS172" s="143"/>
      <c r="BT172" s="143"/>
      <c r="BU172" s="143"/>
      <c r="BV172" s="143"/>
      <c r="BW172" s="143"/>
      <c r="BX172" s="143"/>
      <c r="BY172" s="143"/>
      <c r="BZ172" s="143"/>
      <c r="CA172" s="143"/>
      <c r="CB172" s="143"/>
      <c r="CC172" s="143"/>
      <c r="CD172" s="143"/>
      <c r="CE172" s="143"/>
      <c r="CF172" s="143"/>
      <c r="CG172" s="143"/>
      <c r="CH172" s="143"/>
    </row>
    <row r="173" spans="1:86" s="111" customFormat="1">
      <c r="A173" s="182" t="s">
        <v>190</v>
      </c>
      <c r="B173" s="132" t="s">
        <v>171</v>
      </c>
      <c r="C173" s="132" t="s">
        <v>173</v>
      </c>
      <c r="D173" s="137" t="s">
        <v>30</v>
      </c>
      <c r="E173" s="132" t="s">
        <v>31</v>
      </c>
      <c r="F173" s="132" t="s">
        <v>32</v>
      </c>
      <c r="G173" s="132"/>
      <c r="H173" s="132">
        <v>14.6</v>
      </c>
      <c r="I173" s="130">
        <v>1</v>
      </c>
      <c r="J173" s="130">
        <v>72</v>
      </c>
      <c r="K173" s="131">
        <v>339</v>
      </c>
      <c r="L173" s="122"/>
      <c r="M173" s="48">
        <f t="shared" ref="M173:M178" si="18">K173/25.5</f>
        <v>13.294117647058824</v>
      </c>
      <c r="N173" s="122"/>
      <c r="O173" s="124">
        <f t="shared" ref="O173:O178" si="19">ROUND(K173*(1-$O$4),0)</f>
        <v>339</v>
      </c>
      <c r="P173" s="145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  <c r="AI173" s="143"/>
      <c r="AJ173" s="143"/>
      <c r="AK173" s="143"/>
      <c r="AL173" s="143"/>
      <c r="AM173" s="143"/>
      <c r="AN173" s="143"/>
      <c r="AO173" s="143"/>
      <c r="AP173" s="143"/>
      <c r="AQ173" s="143"/>
      <c r="AR173" s="143"/>
      <c r="AS173" s="143"/>
      <c r="AT173" s="143"/>
      <c r="AU173" s="143"/>
      <c r="AV173" s="143"/>
      <c r="AW173" s="143"/>
      <c r="AX173" s="143"/>
      <c r="AY173" s="143"/>
      <c r="AZ173" s="143"/>
      <c r="BA173" s="143"/>
      <c r="BB173" s="143"/>
      <c r="BC173" s="143"/>
      <c r="BD173" s="143"/>
      <c r="BE173" s="143"/>
      <c r="BF173" s="143"/>
      <c r="BG173" s="143"/>
      <c r="BH173" s="143"/>
      <c r="BI173" s="143"/>
      <c r="BJ173" s="143"/>
      <c r="BK173" s="143"/>
      <c r="BL173" s="143"/>
      <c r="BM173" s="143"/>
      <c r="BN173" s="143"/>
      <c r="BO173" s="143"/>
      <c r="BP173" s="143"/>
      <c r="BQ173" s="143"/>
      <c r="BR173" s="143"/>
      <c r="BS173" s="143"/>
      <c r="BT173" s="143"/>
      <c r="BU173" s="143"/>
      <c r="BV173" s="143"/>
      <c r="BW173" s="143"/>
      <c r="BX173" s="143"/>
      <c r="BY173" s="143"/>
      <c r="BZ173" s="143"/>
      <c r="CA173" s="143"/>
      <c r="CB173" s="143"/>
      <c r="CC173" s="143"/>
      <c r="CD173" s="143"/>
      <c r="CE173" s="143"/>
      <c r="CF173" s="143"/>
      <c r="CG173" s="143"/>
      <c r="CH173" s="143"/>
    </row>
    <row r="174" spans="1:86" s="111" customFormat="1">
      <c r="A174" s="182" t="s">
        <v>176</v>
      </c>
      <c r="B174" s="132" t="s">
        <v>171</v>
      </c>
      <c r="C174" s="132" t="s">
        <v>173</v>
      </c>
      <c r="D174" s="137" t="s">
        <v>30</v>
      </c>
      <c r="E174" s="132" t="s">
        <v>31</v>
      </c>
      <c r="F174" s="132" t="s">
        <v>32</v>
      </c>
      <c r="G174" s="132"/>
      <c r="H174" s="132">
        <v>14.6</v>
      </c>
      <c r="I174" s="130">
        <v>1</v>
      </c>
      <c r="J174" s="130">
        <v>72</v>
      </c>
      <c r="K174" s="131">
        <v>349</v>
      </c>
      <c r="L174" s="122"/>
      <c r="M174" s="48">
        <f t="shared" si="18"/>
        <v>13.686274509803921</v>
      </c>
      <c r="N174" s="123"/>
      <c r="O174" s="124">
        <f t="shared" si="19"/>
        <v>349</v>
      </c>
      <c r="P174" s="145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  <c r="AI174" s="143"/>
      <c r="AJ174" s="143"/>
      <c r="AK174" s="143"/>
      <c r="AL174" s="143"/>
      <c r="AM174" s="143"/>
      <c r="AN174" s="143"/>
      <c r="AO174" s="143"/>
      <c r="AP174" s="143"/>
      <c r="AQ174" s="143"/>
      <c r="AR174" s="143"/>
      <c r="AS174" s="143"/>
      <c r="AT174" s="143"/>
      <c r="AU174" s="143"/>
      <c r="AV174" s="143"/>
      <c r="AW174" s="143"/>
      <c r="AX174" s="143"/>
      <c r="AY174" s="143"/>
      <c r="AZ174" s="143"/>
      <c r="BA174" s="143"/>
      <c r="BB174" s="143"/>
      <c r="BC174" s="143"/>
      <c r="BD174" s="143"/>
      <c r="BE174" s="143"/>
      <c r="BF174" s="143"/>
      <c r="BG174" s="143"/>
      <c r="BH174" s="143"/>
      <c r="BI174" s="143"/>
      <c r="BJ174" s="143"/>
      <c r="BK174" s="143"/>
      <c r="BL174" s="143"/>
      <c r="BM174" s="143"/>
      <c r="BN174" s="143"/>
      <c r="BO174" s="143"/>
      <c r="BP174" s="143"/>
      <c r="BQ174" s="143"/>
      <c r="BR174" s="143"/>
      <c r="BS174" s="143"/>
      <c r="BT174" s="143"/>
      <c r="BU174" s="143"/>
      <c r="BV174" s="143"/>
      <c r="BW174" s="143"/>
      <c r="BX174" s="143"/>
      <c r="BY174" s="143"/>
      <c r="BZ174" s="143"/>
      <c r="CA174" s="143"/>
      <c r="CB174" s="143"/>
      <c r="CC174" s="143"/>
      <c r="CD174" s="143"/>
      <c r="CE174" s="143"/>
      <c r="CF174" s="143"/>
      <c r="CG174" s="143"/>
      <c r="CH174" s="143"/>
    </row>
    <row r="175" spans="1:86" s="111" customFormat="1">
      <c r="A175" s="182" t="s">
        <v>177</v>
      </c>
      <c r="B175" s="132" t="s">
        <v>171</v>
      </c>
      <c r="C175" s="132" t="s">
        <v>173</v>
      </c>
      <c r="D175" s="137" t="s">
        <v>30</v>
      </c>
      <c r="E175" s="132" t="s">
        <v>31</v>
      </c>
      <c r="F175" s="132" t="s">
        <v>32</v>
      </c>
      <c r="G175" s="132"/>
      <c r="H175" s="132">
        <v>14.6</v>
      </c>
      <c r="I175" s="130">
        <v>1</v>
      </c>
      <c r="J175" s="130">
        <v>72</v>
      </c>
      <c r="K175" s="131">
        <v>349</v>
      </c>
      <c r="L175" s="122"/>
      <c r="M175" s="48">
        <f t="shared" si="18"/>
        <v>13.686274509803921</v>
      </c>
      <c r="N175" s="123"/>
      <c r="O175" s="124">
        <f t="shared" si="19"/>
        <v>349</v>
      </c>
      <c r="P175" s="145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  <c r="AI175" s="143"/>
      <c r="AJ175" s="143"/>
      <c r="AK175" s="143"/>
      <c r="AL175" s="143"/>
      <c r="AM175" s="143"/>
      <c r="AN175" s="143"/>
      <c r="AO175" s="143"/>
      <c r="AP175" s="143"/>
      <c r="AQ175" s="143"/>
      <c r="AR175" s="143"/>
      <c r="AS175" s="143"/>
      <c r="AT175" s="143"/>
      <c r="AU175" s="143"/>
      <c r="AV175" s="143"/>
      <c r="AW175" s="143"/>
      <c r="AX175" s="143"/>
      <c r="AY175" s="143"/>
      <c r="AZ175" s="143"/>
      <c r="BA175" s="143"/>
      <c r="BB175" s="143"/>
      <c r="BC175" s="143"/>
      <c r="BD175" s="143"/>
      <c r="BE175" s="143"/>
      <c r="BF175" s="143"/>
      <c r="BG175" s="143"/>
      <c r="BH175" s="143"/>
      <c r="BI175" s="143"/>
      <c r="BJ175" s="143"/>
      <c r="BK175" s="143"/>
      <c r="BL175" s="143"/>
      <c r="BM175" s="143"/>
      <c r="BN175" s="143"/>
      <c r="BO175" s="143"/>
      <c r="BP175" s="143"/>
      <c r="BQ175" s="143"/>
      <c r="BR175" s="143"/>
      <c r="BS175" s="143"/>
      <c r="BT175" s="143"/>
      <c r="BU175" s="143"/>
      <c r="BV175" s="143"/>
      <c r="BW175" s="143"/>
      <c r="BX175" s="143"/>
      <c r="BY175" s="143"/>
      <c r="BZ175" s="143"/>
      <c r="CA175" s="143"/>
      <c r="CB175" s="143"/>
      <c r="CC175" s="143"/>
      <c r="CD175" s="143"/>
      <c r="CE175" s="143"/>
      <c r="CF175" s="143"/>
      <c r="CG175" s="143"/>
      <c r="CH175" s="143"/>
    </row>
    <row r="176" spans="1:86" s="111" customFormat="1">
      <c r="A176" s="182" t="s">
        <v>178</v>
      </c>
      <c r="B176" s="132" t="s">
        <v>171</v>
      </c>
      <c r="C176" s="132" t="s">
        <v>173</v>
      </c>
      <c r="D176" s="137" t="s">
        <v>30</v>
      </c>
      <c r="E176" s="132" t="s">
        <v>31</v>
      </c>
      <c r="F176" s="132" t="s">
        <v>32</v>
      </c>
      <c r="G176" s="132"/>
      <c r="H176" s="132">
        <v>14.6</v>
      </c>
      <c r="I176" s="130">
        <v>1</v>
      </c>
      <c r="J176" s="130">
        <v>72</v>
      </c>
      <c r="K176" s="12">
        <v>349</v>
      </c>
      <c r="L176" s="46"/>
      <c r="M176" s="48">
        <f t="shared" si="18"/>
        <v>13.686274509803921</v>
      </c>
      <c r="N176" s="48"/>
      <c r="O176" s="109">
        <f t="shared" si="19"/>
        <v>349</v>
      </c>
      <c r="P176" s="145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43"/>
      <c r="AJ176" s="143"/>
      <c r="AK176" s="143"/>
      <c r="AL176" s="143"/>
      <c r="AM176" s="143"/>
      <c r="AN176" s="143"/>
      <c r="AO176" s="143"/>
      <c r="AP176" s="143"/>
      <c r="AQ176" s="143"/>
      <c r="AR176" s="143"/>
      <c r="AS176" s="143"/>
      <c r="AT176" s="143"/>
      <c r="AU176" s="143"/>
      <c r="AV176" s="143"/>
      <c r="AW176" s="143"/>
      <c r="AX176" s="143"/>
      <c r="AY176" s="143"/>
      <c r="AZ176" s="143"/>
      <c r="BA176" s="143"/>
      <c r="BB176" s="143"/>
      <c r="BC176" s="143"/>
      <c r="BD176" s="143"/>
      <c r="BE176" s="143"/>
      <c r="BF176" s="143"/>
      <c r="BG176" s="143"/>
      <c r="BH176" s="143"/>
      <c r="BI176" s="143"/>
      <c r="BJ176" s="143"/>
      <c r="BK176" s="143"/>
      <c r="BL176" s="143"/>
      <c r="BM176" s="143"/>
      <c r="BN176" s="143"/>
      <c r="BO176" s="143"/>
      <c r="BP176" s="143"/>
      <c r="BQ176" s="143"/>
      <c r="BR176" s="143"/>
      <c r="BS176" s="143"/>
      <c r="BT176" s="143"/>
      <c r="BU176" s="143"/>
      <c r="BV176" s="143"/>
      <c r="BW176" s="143"/>
      <c r="BX176" s="143"/>
      <c r="BY176" s="143"/>
      <c r="BZ176" s="143"/>
      <c r="CA176" s="143"/>
      <c r="CB176" s="143"/>
      <c r="CC176" s="143"/>
      <c r="CD176" s="143"/>
      <c r="CE176" s="143"/>
      <c r="CF176" s="143"/>
      <c r="CG176" s="143"/>
      <c r="CH176" s="143"/>
    </row>
    <row r="177" spans="1:86" s="111" customFormat="1">
      <c r="A177" s="182" t="s">
        <v>179</v>
      </c>
      <c r="B177" s="132" t="s">
        <v>171</v>
      </c>
      <c r="C177" s="132" t="s">
        <v>173</v>
      </c>
      <c r="D177" s="137" t="s">
        <v>30</v>
      </c>
      <c r="E177" s="132" t="s">
        <v>31</v>
      </c>
      <c r="F177" s="132" t="s">
        <v>32</v>
      </c>
      <c r="G177" s="132"/>
      <c r="H177" s="132">
        <v>14.6</v>
      </c>
      <c r="I177" s="130">
        <v>1</v>
      </c>
      <c r="J177" s="130">
        <v>72</v>
      </c>
      <c r="K177" s="131">
        <v>349</v>
      </c>
      <c r="L177" s="46"/>
      <c r="M177" s="48">
        <f t="shared" si="18"/>
        <v>13.686274509803921</v>
      </c>
      <c r="N177" s="48"/>
      <c r="O177" s="109">
        <f t="shared" si="19"/>
        <v>349</v>
      </c>
      <c r="P177" s="145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  <c r="AE177" s="143"/>
      <c r="AF177" s="143"/>
      <c r="AG177" s="143"/>
      <c r="AH177" s="143"/>
      <c r="AI177" s="143"/>
      <c r="AJ177" s="143"/>
      <c r="AK177" s="143"/>
      <c r="AL177" s="143"/>
      <c r="AM177" s="143"/>
      <c r="AN177" s="143"/>
      <c r="AO177" s="143"/>
      <c r="AP177" s="143"/>
      <c r="AQ177" s="143"/>
      <c r="AR177" s="143"/>
      <c r="AS177" s="143"/>
      <c r="AT177" s="143"/>
      <c r="AU177" s="143"/>
      <c r="AV177" s="143"/>
      <c r="AW177" s="143"/>
      <c r="AX177" s="143"/>
      <c r="AY177" s="143"/>
      <c r="AZ177" s="143"/>
      <c r="BA177" s="143"/>
      <c r="BB177" s="143"/>
      <c r="BC177" s="143"/>
      <c r="BD177" s="143"/>
      <c r="BE177" s="143"/>
      <c r="BF177" s="143"/>
      <c r="BG177" s="143"/>
      <c r="BH177" s="143"/>
      <c r="BI177" s="143"/>
      <c r="BJ177" s="143"/>
      <c r="BK177" s="143"/>
      <c r="BL177" s="143"/>
      <c r="BM177" s="143"/>
      <c r="BN177" s="143"/>
      <c r="BO177" s="143"/>
      <c r="BP177" s="143"/>
      <c r="BQ177" s="143"/>
      <c r="BR177" s="143"/>
      <c r="BS177" s="143"/>
      <c r="BT177" s="143"/>
      <c r="BU177" s="143"/>
      <c r="BV177" s="143"/>
      <c r="BW177" s="143"/>
      <c r="BX177" s="143"/>
      <c r="BY177" s="143"/>
      <c r="BZ177" s="143"/>
      <c r="CA177" s="143"/>
      <c r="CB177" s="143"/>
      <c r="CC177" s="143"/>
      <c r="CD177" s="143"/>
      <c r="CE177" s="143"/>
      <c r="CF177" s="143"/>
      <c r="CG177" s="143"/>
      <c r="CH177" s="143"/>
    </row>
    <row r="178" spans="1:86" s="111" customFormat="1">
      <c r="A178" s="182" t="s">
        <v>180</v>
      </c>
      <c r="B178" s="132" t="s">
        <v>171</v>
      </c>
      <c r="C178" s="132" t="s">
        <v>173</v>
      </c>
      <c r="D178" s="137" t="s">
        <v>30</v>
      </c>
      <c r="E178" s="132" t="s">
        <v>31</v>
      </c>
      <c r="F178" s="132" t="s">
        <v>32</v>
      </c>
      <c r="G178" s="132"/>
      <c r="H178" s="132">
        <v>14.6</v>
      </c>
      <c r="I178" s="130">
        <v>1</v>
      </c>
      <c r="J178" s="130">
        <v>72</v>
      </c>
      <c r="K178" s="131">
        <v>349</v>
      </c>
      <c r="L178" s="46"/>
      <c r="M178" s="48">
        <f t="shared" si="18"/>
        <v>13.686274509803921</v>
      </c>
      <c r="N178" s="48"/>
      <c r="O178" s="109">
        <f t="shared" si="19"/>
        <v>349</v>
      </c>
      <c r="P178" s="145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  <c r="AE178" s="143"/>
      <c r="AF178" s="143"/>
      <c r="AG178" s="143"/>
      <c r="AH178" s="143"/>
      <c r="AI178" s="143"/>
      <c r="AJ178" s="143"/>
      <c r="AK178" s="143"/>
      <c r="AL178" s="143"/>
      <c r="AM178" s="143"/>
      <c r="AN178" s="143"/>
      <c r="AO178" s="143"/>
      <c r="AP178" s="143"/>
      <c r="AQ178" s="143"/>
      <c r="AR178" s="143"/>
      <c r="AS178" s="143"/>
      <c r="AT178" s="143"/>
      <c r="AU178" s="143"/>
      <c r="AV178" s="143"/>
      <c r="AW178" s="143"/>
      <c r="AX178" s="143"/>
      <c r="AY178" s="143"/>
      <c r="AZ178" s="143"/>
      <c r="BA178" s="143"/>
      <c r="BB178" s="143"/>
      <c r="BC178" s="143"/>
      <c r="BD178" s="143"/>
      <c r="BE178" s="143"/>
      <c r="BF178" s="143"/>
      <c r="BG178" s="143"/>
      <c r="BH178" s="143"/>
      <c r="BI178" s="143"/>
      <c r="BJ178" s="143"/>
      <c r="BK178" s="143"/>
      <c r="BL178" s="143"/>
      <c r="BM178" s="143"/>
      <c r="BN178" s="143"/>
      <c r="BO178" s="143"/>
      <c r="BP178" s="143"/>
      <c r="BQ178" s="143"/>
      <c r="BR178" s="143"/>
      <c r="BS178" s="143"/>
      <c r="BT178" s="143"/>
      <c r="BU178" s="143"/>
      <c r="BV178" s="143"/>
      <c r="BW178" s="143"/>
      <c r="BX178" s="143"/>
      <c r="BY178" s="143"/>
      <c r="BZ178" s="143"/>
      <c r="CA178" s="143"/>
      <c r="CB178" s="143"/>
      <c r="CC178" s="143"/>
      <c r="CD178" s="143"/>
      <c r="CE178" s="143"/>
      <c r="CF178" s="143"/>
      <c r="CG178" s="143"/>
      <c r="CH178" s="143"/>
    </row>
    <row r="179" spans="1:86" s="111" customFormat="1">
      <c r="A179" s="84" t="s">
        <v>181</v>
      </c>
      <c r="B179" s="132" t="s">
        <v>171</v>
      </c>
      <c r="C179" s="132" t="s">
        <v>157</v>
      </c>
      <c r="D179" s="137" t="s">
        <v>30</v>
      </c>
      <c r="E179" s="132" t="s">
        <v>31</v>
      </c>
      <c r="F179" s="132" t="s">
        <v>32</v>
      </c>
      <c r="G179" s="132"/>
      <c r="H179" s="132">
        <v>1.45</v>
      </c>
      <c r="I179" s="130" t="s">
        <v>0</v>
      </c>
      <c r="J179" s="130" t="s">
        <v>0</v>
      </c>
      <c r="K179" s="135"/>
      <c r="L179" s="131">
        <v>179</v>
      </c>
      <c r="M179" s="138"/>
      <c r="N179" s="48">
        <f>L179/25.5</f>
        <v>7.0196078431372548</v>
      </c>
      <c r="O179" s="109">
        <f>ROUND(L179*(1-$O$4),0)</f>
        <v>179</v>
      </c>
      <c r="P179" s="145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  <c r="AI179" s="143"/>
      <c r="AJ179" s="143"/>
      <c r="AK179" s="143"/>
      <c r="AL179" s="143"/>
      <c r="AM179" s="143"/>
      <c r="AN179" s="143"/>
      <c r="AO179" s="143"/>
      <c r="AP179" s="143"/>
      <c r="AQ179" s="143"/>
      <c r="AR179" s="143"/>
      <c r="AS179" s="143"/>
      <c r="AT179" s="143"/>
      <c r="AU179" s="143"/>
      <c r="AV179" s="143"/>
      <c r="AW179" s="143"/>
      <c r="AX179" s="143"/>
      <c r="AY179" s="143"/>
      <c r="AZ179" s="143"/>
      <c r="BA179" s="143"/>
      <c r="BB179" s="143"/>
      <c r="BC179" s="143"/>
      <c r="BD179" s="143"/>
      <c r="BE179" s="143"/>
      <c r="BF179" s="143"/>
      <c r="BG179" s="143"/>
      <c r="BH179" s="143"/>
      <c r="BI179" s="143"/>
      <c r="BJ179" s="143"/>
      <c r="BK179" s="143"/>
      <c r="BL179" s="143"/>
      <c r="BM179" s="143"/>
      <c r="BN179" s="143"/>
      <c r="BO179" s="143"/>
      <c r="BP179" s="143"/>
      <c r="BQ179" s="143"/>
      <c r="BR179" s="143"/>
      <c r="BS179" s="143"/>
      <c r="BT179" s="143"/>
      <c r="BU179" s="143"/>
      <c r="BV179" s="143"/>
      <c r="BW179" s="143"/>
      <c r="BX179" s="143"/>
      <c r="BY179" s="143"/>
      <c r="BZ179" s="143"/>
      <c r="CA179" s="143"/>
      <c r="CB179" s="143"/>
      <c r="CC179" s="143"/>
      <c r="CD179" s="143"/>
      <c r="CE179" s="143"/>
      <c r="CF179" s="143"/>
      <c r="CG179" s="143"/>
      <c r="CH179" s="143"/>
    </row>
    <row r="180" spans="1:86" s="111" customFormat="1">
      <c r="A180" s="84" t="s">
        <v>182</v>
      </c>
      <c r="B180" s="132" t="s">
        <v>171</v>
      </c>
      <c r="C180" s="132" t="s">
        <v>157</v>
      </c>
      <c r="D180" s="137" t="s">
        <v>30</v>
      </c>
      <c r="E180" s="132" t="s">
        <v>31</v>
      </c>
      <c r="F180" s="132" t="s">
        <v>32</v>
      </c>
      <c r="G180" s="132"/>
      <c r="H180" s="132">
        <v>1.45</v>
      </c>
      <c r="I180" s="130" t="s">
        <v>0</v>
      </c>
      <c r="J180" s="130" t="s">
        <v>0</v>
      </c>
      <c r="K180" s="135"/>
      <c r="L180" s="131">
        <v>179</v>
      </c>
      <c r="M180" s="138"/>
      <c r="N180" s="48">
        <f t="shared" ref="N180:N187" si="20">L180/25.5</f>
        <v>7.0196078431372548</v>
      </c>
      <c r="O180" s="109">
        <f>ROUND(L180*(1-$O$4),0)</f>
        <v>179</v>
      </c>
      <c r="P180" s="145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  <c r="AI180" s="143"/>
      <c r="AJ180" s="143"/>
      <c r="AK180" s="143"/>
      <c r="AL180" s="143"/>
      <c r="AM180" s="143"/>
      <c r="AN180" s="143"/>
      <c r="AO180" s="143"/>
      <c r="AP180" s="143"/>
      <c r="AQ180" s="143"/>
      <c r="AR180" s="143"/>
      <c r="AS180" s="143"/>
      <c r="AT180" s="143"/>
      <c r="AU180" s="143"/>
      <c r="AV180" s="143"/>
      <c r="AW180" s="143"/>
      <c r="AX180" s="143"/>
      <c r="AY180" s="143"/>
      <c r="AZ180" s="143"/>
      <c r="BA180" s="143"/>
      <c r="BB180" s="143"/>
      <c r="BC180" s="143"/>
      <c r="BD180" s="143"/>
      <c r="BE180" s="143"/>
      <c r="BF180" s="143"/>
      <c r="BG180" s="143"/>
      <c r="BH180" s="143"/>
      <c r="BI180" s="143"/>
      <c r="BJ180" s="143"/>
      <c r="BK180" s="143"/>
      <c r="BL180" s="143"/>
      <c r="BM180" s="143"/>
      <c r="BN180" s="143"/>
      <c r="BO180" s="143"/>
      <c r="BP180" s="143"/>
      <c r="BQ180" s="143"/>
      <c r="BR180" s="143"/>
      <c r="BS180" s="143"/>
      <c r="BT180" s="143"/>
      <c r="BU180" s="143"/>
      <c r="BV180" s="143"/>
      <c r="BW180" s="143"/>
      <c r="BX180" s="143"/>
      <c r="BY180" s="143"/>
      <c r="BZ180" s="143"/>
      <c r="CA180" s="143"/>
      <c r="CB180" s="143"/>
      <c r="CC180" s="143"/>
      <c r="CD180" s="143"/>
      <c r="CE180" s="143"/>
      <c r="CF180" s="143"/>
      <c r="CG180" s="143"/>
      <c r="CH180" s="143"/>
    </row>
    <row r="181" spans="1:86" s="111" customFormat="1">
      <c r="A181" s="84" t="s">
        <v>183</v>
      </c>
      <c r="B181" s="132" t="s">
        <v>171</v>
      </c>
      <c r="C181" s="132" t="s">
        <v>157</v>
      </c>
      <c r="D181" s="137" t="s">
        <v>30</v>
      </c>
      <c r="E181" s="132" t="s">
        <v>31</v>
      </c>
      <c r="F181" s="132" t="s">
        <v>32</v>
      </c>
      <c r="G181" s="132"/>
      <c r="H181" s="132">
        <v>1.45</v>
      </c>
      <c r="I181" s="130" t="s">
        <v>0</v>
      </c>
      <c r="J181" s="130" t="s">
        <v>0</v>
      </c>
      <c r="K181" s="122"/>
      <c r="L181" s="131">
        <v>179</v>
      </c>
      <c r="M181" s="138"/>
      <c r="N181" s="48">
        <f t="shared" si="20"/>
        <v>7.0196078431372548</v>
      </c>
      <c r="O181" s="109">
        <f t="shared" ref="O181:O187" si="21">ROUND(L181*(1-$O$4),0)</f>
        <v>179</v>
      </c>
      <c r="P181" s="145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  <c r="AI181" s="143"/>
      <c r="AJ181" s="143"/>
      <c r="AK181" s="143"/>
      <c r="AL181" s="143"/>
      <c r="AM181" s="143"/>
      <c r="AN181" s="143"/>
      <c r="AO181" s="143"/>
      <c r="AP181" s="143"/>
      <c r="AQ181" s="143"/>
      <c r="AR181" s="143"/>
      <c r="AS181" s="143"/>
      <c r="AT181" s="143"/>
      <c r="AU181" s="143"/>
      <c r="AV181" s="143"/>
      <c r="AW181" s="143"/>
      <c r="AX181" s="143"/>
      <c r="AY181" s="143"/>
      <c r="AZ181" s="143"/>
      <c r="BA181" s="143"/>
      <c r="BB181" s="143"/>
      <c r="BC181" s="143"/>
      <c r="BD181" s="143"/>
      <c r="BE181" s="143"/>
      <c r="BF181" s="143"/>
      <c r="BG181" s="143"/>
      <c r="BH181" s="143"/>
      <c r="BI181" s="143"/>
      <c r="BJ181" s="143"/>
      <c r="BK181" s="143"/>
      <c r="BL181" s="143"/>
      <c r="BM181" s="143"/>
      <c r="BN181" s="143"/>
      <c r="BO181" s="143"/>
      <c r="BP181" s="143"/>
      <c r="BQ181" s="143"/>
      <c r="BR181" s="143"/>
      <c r="BS181" s="143"/>
      <c r="BT181" s="143"/>
      <c r="BU181" s="143"/>
      <c r="BV181" s="143"/>
      <c r="BW181" s="143"/>
      <c r="BX181" s="143"/>
      <c r="BY181" s="143"/>
      <c r="BZ181" s="143"/>
      <c r="CA181" s="143"/>
      <c r="CB181" s="143"/>
      <c r="CC181" s="143"/>
      <c r="CD181" s="143"/>
      <c r="CE181" s="143"/>
      <c r="CF181" s="143"/>
      <c r="CG181" s="143"/>
      <c r="CH181" s="143"/>
    </row>
    <row r="182" spans="1:86" s="111" customFormat="1">
      <c r="A182" s="84" t="s">
        <v>184</v>
      </c>
      <c r="B182" s="132" t="s">
        <v>172</v>
      </c>
      <c r="C182" s="132" t="s">
        <v>78</v>
      </c>
      <c r="D182" s="137" t="s">
        <v>30</v>
      </c>
      <c r="E182" s="132" t="s">
        <v>31</v>
      </c>
      <c r="F182" s="132" t="s">
        <v>32</v>
      </c>
      <c r="G182" s="132"/>
      <c r="H182" s="132" t="s">
        <v>0</v>
      </c>
      <c r="I182" s="130" t="s">
        <v>0</v>
      </c>
      <c r="J182" s="130" t="s">
        <v>0</v>
      </c>
      <c r="K182" s="122"/>
      <c r="L182" s="131">
        <v>99</v>
      </c>
      <c r="M182" s="138"/>
      <c r="N182" s="48">
        <f t="shared" si="20"/>
        <v>3.8823529411764706</v>
      </c>
      <c r="O182" s="109">
        <f t="shared" si="21"/>
        <v>99</v>
      </c>
      <c r="P182" s="145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  <c r="AE182" s="143"/>
      <c r="AF182" s="143"/>
      <c r="AG182" s="143"/>
      <c r="AH182" s="143"/>
      <c r="AI182" s="143"/>
      <c r="AJ182" s="143"/>
      <c r="AK182" s="143"/>
      <c r="AL182" s="143"/>
      <c r="AM182" s="143"/>
      <c r="AN182" s="143"/>
      <c r="AO182" s="143"/>
      <c r="AP182" s="143"/>
      <c r="AQ182" s="143"/>
      <c r="AR182" s="143"/>
      <c r="AS182" s="143"/>
      <c r="AT182" s="143"/>
      <c r="AU182" s="143"/>
      <c r="AV182" s="143"/>
      <c r="AW182" s="143"/>
      <c r="AX182" s="143"/>
      <c r="AY182" s="143"/>
      <c r="AZ182" s="143"/>
      <c r="BA182" s="143"/>
      <c r="BB182" s="143"/>
      <c r="BC182" s="143"/>
      <c r="BD182" s="143"/>
      <c r="BE182" s="143"/>
      <c r="BF182" s="143"/>
      <c r="BG182" s="143"/>
      <c r="BH182" s="143"/>
      <c r="BI182" s="143"/>
      <c r="BJ182" s="143"/>
      <c r="BK182" s="143"/>
      <c r="BL182" s="143"/>
      <c r="BM182" s="143"/>
      <c r="BN182" s="143"/>
      <c r="BO182" s="143"/>
      <c r="BP182" s="143"/>
      <c r="BQ182" s="143"/>
      <c r="BR182" s="143"/>
      <c r="BS182" s="143"/>
      <c r="BT182" s="143"/>
      <c r="BU182" s="143"/>
      <c r="BV182" s="143"/>
      <c r="BW182" s="143"/>
      <c r="BX182" s="143"/>
      <c r="BY182" s="143"/>
      <c r="BZ182" s="143"/>
      <c r="CA182" s="143"/>
      <c r="CB182" s="143"/>
      <c r="CC182" s="143"/>
      <c r="CD182" s="143"/>
      <c r="CE182" s="143"/>
      <c r="CF182" s="143"/>
      <c r="CG182" s="143"/>
      <c r="CH182" s="143"/>
    </row>
    <row r="183" spans="1:86" s="111" customFormat="1">
      <c r="A183" s="84" t="s">
        <v>185</v>
      </c>
      <c r="B183" s="132" t="s">
        <v>172</v>
      </c>
      <c r="C183" s="132" t="s">
        <v>78</v>
      </c>
      <c r="D183" s="137" t="s">
        <v>30</v>
      </c>
      <c r="E183" s="132" t="s">
        <v>31</v>
      </c>
      <c r="F183" s="132" t="s">
        <v>32</v>
      </c>
      <c r="G183" s="132"/>
      <c r="H183" s="132" t="s">
        <v>0</v>
      </c>
      <c r="I183" s="130" t="s">
        <v>0</v>
      </c>
      <c r="J183" s="130" t="s">
        <v>0</v>
      </c>
      <c r="K183" s="122"/>
      <c r="L183" s="131">
        <v>99</v>
      </c>
      <c r="M183" s="138"/>
      <c r="N183" s="48">
        <f t="shared" si="20"/>
        <v>3.8823529411764706</v>
      </c>
      <c r="O183" s="109">
        <f t="shared" si="21"/>
        <v>99</v>
      </c>
      <c r="P183" s="145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  <c r="AE183" s="143"/>
      <c r="AF183" s="143"/>
      <c r="AG183" s="143"/>
      <c r="AH183" s="143"/>
      <c r="AI183" s="143"/>
      <c r="AJ183" s="143"/>
      <c r="AK183" s="143"/>
      <c r="AL183" s="143"/>
      <c r="AM183" s="143"/>
      <c r="AN183" s="143"/>
      <c r="AO183" s="143"/>
      <c r="AP183" s="143"/>
      <c r="AQ183" s="143"/>
      <c r="AR183" s="143"/>
      <c r="AS183" s="143"/>
      <c r="AT183" s="143"/>
      <c r="AU183" s="143"/>
      <c r="AV183" s="143"/>
      <c r="AW183" s="143"/>
      <c r="AX183" s="143"/>
      <c r="AY183" s="143"/>
      <c r="AZ183" s="143"/>
      <c r="BA183" s="143"/>
      <c r="BB183" s="143"/>
      <c r="BC183" s="143"/>
      <c r="BD183" s="143"/>
      <c r="BE183" s="143"/>
      <c r="BF183" s="143"/>
      <c r="BG183" s="143"/>
      <c r="BH183" s="143"/>
      <c r="BI183" s="143"/>
      <c r="BJ183" s="143"/>
      <c r="BK183" s="143"/>
      <c r="BL183" s="143"/>
      <c r="BM183" s="143"/>
      <c r="BN183" s="143"/>
      <c r="BO183" s="143"/>
      <c r="BP183" s="143"/>
      <c r="BQ183" s="143"/>
      <c r="BR183" s="143"/>
      <c r="BS183" s="143"/>
      <c r="BT183" s="143"/>
      <c r="BU183" s="143"/>
      <c r="BV183" s="143"/>
      <c r="BW183" s="143"/>
      <c r="BX183" s="143"/>
      <c r="BY183" s="143"/>
      <c r="BZ183" s="143"/>
      <c r="CA183" s="143"/>
      <c r="CB183" s="143"/>
      <c r="CC183" s="143"/>
      <c r="CD183" s="143"/>
      <c r="CE183" s="143"/>
      <c r="CF183" s="143"/>
      <c r="CG183" s="143"/>
      <c r="CH183" s="143"/>
    </row>
    <row r="184" spans="1:86" s="111" customFormat="1">
      <c r="A184" s="84" t="s">
        <v>186</v>
      </c>
      <c r="B184" s="132" t="s">
        <v>172</v>
      </c>
      <c r="C184" s="132" t="s">
        <v>78</v>
      </c>
      <c r="D184" s="137" t="s">
        <v>30</v>
      </c>
      <c r="E184" s="132" t="s">
        <v>31</v>
      </c>
      <c r="F184" s="132" t="s">
        <v>32</v>
      </c>
      <c r="G184" s="132"/>
      <c r="H184" s="132" t="s">
        <v>0</v>
      </c>
      <c r="I184" s="130" t="s">
        <v>0</v>
      </c>
      <c r="J184" s="130" t="s">
        <v>0</v>
      </c>
      <c r="K184" s="122"/>
      <c r="L184" s="131">
        <v>99</v>
      </c>
      <c r="M184" s="138"/>
      <c r="N184" s="48">
        <f t="shared" si="20"/>
        <v>3.8823529411764706</v>
      </c>
      <c r="O184" s="109">
        <f t="shared" si="21"/>
        <v>99</v>
      </c>
      <c r="P184" s="145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  <c r="AE184" s="143"/>
      <c r="AF184" s="143"/>
      <c r="AG184" s="143"/>
      <c r="AH184" s="143"/>
      <c r="AI184" s="143"/>
      <c r="AJ184" s="143"/>
      <c r="AK184" s="143"/>
      <c r="AL184" s="143"/>
      <c r="AM184" s="143"/>
      <c r="AN184" s="143"/>
      <c r="AO184" s="143"/>
      <c r="AP184" s="143"/>
      <c r="AQ184" s="143"/>
      <c r="AR184" s="143"/>
      <c r="AS184" s="143"/>
      <c r="AT184" s="143"/>
      <c r="AU184" s="143"/>
      <c r="AV184" s="143"/>
      <c r="AW184" s="143"/>
      <c r="AX184" s="143"/>
      <c r="AY184" s="143"/>
      <c r="AZ184" s="143"/>
      <c r="BA184" s="143"/>
      <c r="BB184" s="143"/>
      <c r="BC184" s="143"/>
      <c r="BD184" s="143"/>
      <c r="BE184" s="143"/>
      <c r="BF184" s="143"/>
      <c r="BG184" s="143"/>
      <c r="BH184" s="143"/>
      <c r="BI184" s="143"/>
      <c r="BJ184" s="143"/>
      <c r="BK184" s="143"/>
      <c r="BL184" s="143"/>
      <c r="BM184" s="143"/>
      <c r="BN184" s="143"/>
      <c r="BO184" s="143"/>
      <c r="BP184" s="143"/>
      <c r="BQ184" s="143"/>
      <c r="BR184" s="143"/>
      <c r="BS184" s="143"/>
      <c r="BT184" s="143"/>
      <c r="BU184" s="143"/>
      <c r="BV184" s="143"/>
      <c r="BW184" s="143"/>
      <c r="BX184" s="143"/>
      <c r="BY184" s="143"/>
      <c r="BZ184" s="143"/>
      <c r="CA184" s="143"/>
      <c r="CB184" s="143"/>
      <c r="CC184" s="143"/>
      <c r="CD184" s="143"/>
      <c r="CE184" s="143"/>
      <c r="CF184" s="143"/>
      <c r="CG184" s="143"/>
      <c r="CH184" s="143"/>
    </row>
    <row r="185" spans="1:86" s="111" customFormat="1">
      <c r="A185" s="84" t="s">
        <v>187</v>
      </c>
      <c r="B185" s="132" t="s">
        <v>114</v>
      </c>
      <c r="C185" s="132" t="s">
        <v>78</v>
      </c>
      <c r="D185" s="137" t="s">
        <v>30</v>
      </c>
      <c r="E185" s="132" t="s">
        <v>31</v>
      </c>
      <c r="F185" s="132" t="s">
        <v>32</v>
      </c>
      <c r="G185" s="132"/>
      <c r="H185" s="132" t="s">
        <v>0</v>
      </c>
      <c r="I185" s="130" t="s">
        <v>0</v>
      </c>
      <c r="J185" s="130" t="s">
        <v>0</v>
      </c>
      <c r="K185" s="122"/>
      <c r="L185" s="131">
        <v>129</v>
      </c>
      <c r="M185" s="138"/>
      <c r="N185" s="48">
        <f t="shared" si="20"/>
        <v>5.0588235294117645</v>
      </c>
      <c r="O185" s="109">
        <f t="shared" si="21"/>
        <v>129</v>
      </c>
      <c r="P185" s="145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  <c r="AE185" s="143"/>
      <c r="AF185" s="143"/>
      <c r="AG185" s="143"/>
      <c r="AH185" s="143"/>
      <c r="AI185" s="143"/>
      <c r="AJ185" s="143"/>
      <c r="AK185" s="143"/>
      <c r="AL185" s="143"/>
      <c r="AM185" s="143"/>
      <c r="AN185" s="143"/>
      <c r="AO185" s="143"/>
      <c r="AP185" s="143"/>
      <c r="AQ185" s="143"/>
      <c r="AR185" s="143"/>
      <c r="AS185" s="143"/>
      <c r="AT185" s="143"/>
      <c r="AU185" s="143"/>
      <c r="AV185" s="143"/>
      <c r="AW185" s="143"/>
      <c r="AX185" s="143"/>
      <c r="AY185" s="143"/>
      <c r="AZ185" s="143"/>
      <c r="BA185" s="143"/>
      <c r="BB185" s="143"/>
      <c r="BC185" s="143"/>
      <c r="BD185" s="143"/>
      <c r="BE185" s="143"/>
      <c r="BF185" s="143"/>
      <c r="BG185" s="143"/>
      <c r="BH185" s="143"/>
      <c r="BI185" s="143"/>
      <c r="BJ185" s="143"/>
      <c r="BK185" s="143"/>
      <c r="BL185" s="143"/>
      <c r="BM185" s="143"/>
      <c r="BN185" s="143"/>
      <c r="BO185" s="143"/>
      <c r="BP185" s="143"/>
      <c r="BQ185" s="143"/>
      <c r="BR185" s="143"/>
      <c r="BS185" s="143"/>
      <c r="BT185" s="143"/>
      <c r="BU185" s="143"/>
      <c r="BV185" s="143"/>
      <c r="BW185" s="143"/>
      <c r="BX185" s="143"/>
      <c r="BY185" s="143"/>
      <c r="BZ185" s="143"/>
      <c r="CA185" s="143"/>
      <c r="CB185" s="143"/>
      <c r="CC185" s="143"/>
      <c r="CD185" s="143"/>
      <c r="CE185" s="143"/>
      <c r="CF185" s="143"/>
      <c r="CG185" s="143"/>
      <c r="CH185" s="143"/>
    </row>
    <row r="186" spans="1:86" s="111" customFormat="1">
      <c r="A186" s="84" t="s">
        <v>188</v>
      </c>
      <c r="B186" s="132" t="s">
        <v>114</v>
      </c>
      <c r="C186" s="132" t="s">
        <v>78</v>
      </c>
      <c r="D186" s="137" t="s">
        <v>30</v>
      </c>
      <c r="E186" s="132" t="s">
        <v>31</v>
      </c>
      <c r="F186" s="132" t="s">
        <v>32</v>
      </c>
      <c r="G186" s="132"/>
      <c r="H186" s="132" t="s">
        <v>0</v>
      </c>
      <c r="I186" s="130" t="s">
        <v>0</v>
      </c>
      <c r="J186" s="130" t="s">
        <v>0</v>
      </c>
      <c r="K186" s="122"/>
      <c r="L186" s="131">
        <v>129</v>
      </c>
      <c r="M186" s="138"/>
      <c r="N186" s="48">
        <f t="shared" si="20"/>
        <v>5.0588235294117645</v>
      </c>
      <c r="O186" s="109">
        <f t="shared" si="21"/>
        <v>129</v>
      </c>
      <c r="P186" s="145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  <c r="AE186" s="143"/>
      <c r="AF186" s="143"/>
      <c r="AG186" s="143"/>
      <c r="AH186" s="143"/>
      <c r="AI186" s="143"/>
      <c r="AJ186" s="143"/>
      <c r="AK186" s="143"/>
      <c r="AL186" s="143"/>
      <c r="AM186" s="143"/>
      <c r="AN186" s="143"/>
      <c r="AO186" s="143"/>
      <c r="AP186" s="143"/>
      <c r="AQ186" s="143"/>
      <c r="AR186" s="143"/>
      <c r="AS186" s="143"/>
      <c r="AT186" s="143"/>
      <c r="AU186" s="143"/>
      <c r="AV186" s="143"/>
      <c r="AW186" s="143"/>
      <c r="AX186" s="143"/>
      <c r="AY186" s="143"/>
      <c r="AZ186" s="143"/>
      <c r="BA186" s="143"/>
      <c r="BB186" s="143"/>
      <c r="BC186" s="143"/>
      <c r="BD186" s="143"/>
      <c r="BE186" s="143"/>
      <c r="BF186" s="143"/>
      <c r="BG186" s="143"/>
      <c r="BH186" s="143"/>
      <c r="BI186" s="143"/>
      <c r="BJ186" s="143"/>
      <c r="BK186" s="143"/>
      <c r="BL186" s="143"/>
      <c r="BM186" s="143"/>
      <c r="BN186" s="143"/>
      <c r="BO186" s="143"/>
      <c r="BP186" s="143"/>
      <c r="BQ186" s="143"/>
      <c r="BR186" s="143"/>
      <c r="BS186" s="143"/>
      <c r="BT186" s="143"/>
      <c r="BU186" s="143"/>
      <c r="BV186" s="143"/>
      <c r="BW186" s="143"/>
      <c r="BX186" s="143"/>
      <c r="BY186" s="143"/>
      <c r="BZ186" s="143"/>
      <c r="CA186" s="143"/>
      <c r="CB186" s="143"/>
      <c r="CC186" s="143"/>
      <c r="CD186" s="143"/>
      <c r="CE186" s="143"/>
      <c r="CF186" s="143"/>
      <c r="CG186" s="143"/>
      <c r="CH186" s="143"/>
    </row>
    <row r="187" spans="1:86" s="111" customFormat="1">
      <c r="A187" s="84" t="s">
        <v>189</v>
      </c>
      <c r="B187" s="132" t="s">
        <v>114</v>
      </c>
      <c r="C187" s="132" t="s">
        <v>78</v>
      </c>
      <c r="D187" s="98" t="s">
        <v>30</v>
      </c>
      <c r="E187" s="132" t="s">
        <v>31</v>
      </c>
      <c r="F187" s="132" t="s">
        <v>32</v>
      </c>
      <c r="G187" s="132"/>
      <c r="H187" s="132" t="s">
        <v>0</v>
      </c>
      <c r="I187" s="130" t="s">
        <v>0</v>
      </c>
      <c r="J187" s="130" t="s">
        <v>0</v>
      </c>
      <c r="K187" s="122"/>
      <c r="L187" s="131">
        <v>129</v>
      </c>
      <c r="M187" s="138"/>
      <c r="N187" s="48">
        <f t="shared" si="20"/>
        <v>5.0588235294117645</v>
      </c>
      <c r="O187" s="109">
        <f t="shared" si="21"/>
        <v>129</v>
      </c>
      <c r="P187" s="145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  <c r="AE187" s="143"/>
      <c r="AF187" s="143"/>
      <c r="AG187" s="143"/>
      <c r="AH187" s="143"/>
      <c r="AI187" s="143"/>
      <c r="AJ187" s="143"/>
      <c r="AK187" s="143"/>
      <c r="AL187" s="143"/>
      <c r="AM187" s="143"/>
      <c r="AN187" s="143"/>
      <c r="AO187" s="143"/>
      <c r="AP187" s="143"/>
      <c r="AQ187" s="143"/>
      <c r="AR187" s="143"/>
      <c r="AS187" s="143"/>
      <c r="AT187" s="143"/>
      <c r="AU187" s="143"/>
      <c r="AV187" s="143"/>
      <c r="AW187" s="143"/>
      <c r="AX187" s="143"/>
      <c r="AY187" s="143"/>
      <c r="AZ187" s="143"/>
      <c r="BA187" s="143"/>
      <c r="BB187" s="143"/>
      <c r="BC187" s="143"/>
      <c r="BD187" s="143"/>
      <c r="BE187" s="143"/>
      <c r="BF187" s="143"/>
      <c r="BG187" s="143"/>
      <c r="BH187" s="143"/>
      <c r="BI187" s="143"/>
      <c r="BJ187" s="143"/>
      <c r="BK187" s="143"/>
      <c r="BL187" s="143"/>
      <c r="BM187" s="143"/>
      <c r="BN187" s="143"/>
      <c r="BO187" s="143"/>
      <c r="BP187" s="143"/>
      <c r="BQ187" s="143"/>
      <c r="BR187" s="143"/>
      <c r="BS187" s="143"/>
      <c r="BT187" s="143"/>
      <c r="BU187" s="143"/>
      <c r="BV187" s="143"/>
      <c r="BW187" s="143"/>
      <c r="BX187" s="143"/>
      <c r="BY187" s="143"/>
      <c r="BZ187" s="143"/>
      <c r="CA187" s="143"/>
      <c r="CB187" s="143"/>
      <c r="CC187" s="143"/>
      <c r="CD187" s="143"/>
      <c r="CE187" s="143"/>
      <c r="CF187" s="143"/>
      <c r="CG187" s="143"/>
      <c r="CH187" s="143"/>
    </row>
    <row r="188" spans="1:86" s="111" customFormat="1">
      <c r="A188" s="183" t="s">
        <v>178</v>
      </c>
      <c r="B188" s="132" t="s">
        <v>37</v>
      </c>
      <c r="C188" s="132" t="s">
        <v>36</v>
      </c>
      <c r="D188" s="98" t="s">
        <v>30</v>
      </c>
      <c r="E188" s="132" t="s">
        <v>31</v>
      </c>
      <c r="F188" s="132" t="s">
        <v>32</v>
      </c>
      <c r="G188" s="132"/>
      <c r="H188" s="132">
        <v>17</v>
      </c>
      <c r="I188" s="132">
        <v>1</v>
      </c>
      <c r="J188" s="132">
        <v>68</v>
      </c>
      <c r="K188" s="131">
        <v>379</v>
      </c>
      <c r="L188" s="122"/>
      <c r="M188" s="42">
        <f t="shared" ref="M188:M193" si="22">K188/25.5</f>
        <v>14.862745098039216</v>
      </c>
      <c r="N188" s="122"/>
      <c r="O188" s="124">
        <f t="shared" ref="O188:O193" si="23">ROUND(K188*(1-$O$4),0)</f>
        <v>379</v>
      </c>
      <c r="P188" s="145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  <c r="AE188" s="143"/>
      <c r="AF188" s="143"/>
      <c r="AG188" s="143"/>
      <c r="AH188" s="143"/>
      <c r="AI188" s="143"/>
      <c r="AJ188" s="143"/>
      <c r="AK188" s="143"/>
      <c r="AL188" s="143"/>
      <c r="AM188" s="143"/>
      <c r="AN188" s="143"/>
      <c r="AO188" s="143"/>
      <c r="AP188" s="143"/>
      <c r="AQ188" s="143"/>
      <c r="AR188" s="143"/>
      <c r="AS188" s="143"/>
      <c r="AT188" s="143"/>
      <c r="AU188" s="143"/>
      <c r="AV188" s="143"/>
      <c r="AW188" s="143"/>
      <c r="AX188" s="143"/>
      <c r="AY188" s="143"/>
      <c r="AZ188" s="143"/>
      <c r="BA188" s="143"/>
      <c r="BB188" s="143"/>
      <c r="BC188" s="143"/>
      <c r="BD188" s="143"/>
      <c r="BE188" s="143"/>
      <c r="BF188" s="143"/>
      <c r="BG188" s="143"/>
      <c r="BH188" s="143"/>
      <c r="BI188" s="143"/>
      <c r="BJ188" s="143"/>
      <c r="BK188" s="143"/>
      <c r="BL188" s="143"/>
      <c r="BM188" s="143"/>
      <c r="BN188" s="143"/>
      <c r="BO188" s="143"/>
      <c r="BP188" s="143"/>
      <c r="BQ188" s="143"/>
      <c r="BR188" s="143"/>
      <c r="BS188" s="143"/>
      <c r="BT188" s="143"/>
      <c r="BU188" s="143"/>
      <c r="BV188" s="143"/>
      <c r="BW188" s="143"/>
      <c r="BX188" s="143"/>
      <c r="BY188" s="143"/>
      <c r="BZ188" s="143"/>
      <c r="CA188" s="143"/>
      <c r="CB188" s="143"/>
      <c r="CC188" s="143"/>
      <c r="CD188" s="143"/>
      <c r="CE188" s="143"/>
      <c r="CF188" s="143"/>
      <c r="CG188" s="143"/>
      <c r="CH188" s="143"/>
    </row>
    <row r="189" spans="1:86" s="111" customFormat="1">
      <c r="A189" s="183" t="s">
        <v>249</v>
      </c>
      <c r="B189" s="132" t="s">
        <v>37</v>
      </c>
      <c r="C189" s="132" t="s">
        <v>36</v>
      </c>
      <c r="D189" s="98" t="s">
        <v>30</v>
      </c>
      <c r="E189" s="132" t="s">
        <v>31</v>
      </c>
      <c r="F189" s="132" t="s">
        <v>32</v>
      </c>
      <c r="G189" s="132"/>
      <c r="H189" s="132">
        <v>17</v>
      </c>
      <c r="I189" s="132">
        <v>1</v>
      </c>
      <c r="J189" s="132">
        <v>68</v>
      </c>
      <c r="K189" s="131">
        <v>379</v>
      </c>
      <c r="L189" s="122"/>
      <c r="M189" s="42">
        <f t="shared" si="22"/>
        <v>14.862745098039216</v>
      </c>
      <c r="N189" s="123"/>
      <c r="O189" s="124">
        <f t="shared" si="23"/>
        <v>379</v>
      </c>
      <c r="P189" s="145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  <c r="AE189" s="143"/>
      <c r="AF189" s="143"/>
      <c r="AG189" s="143"/>
      <c r="AH189" s="143"/>
      <c r="AI189" s="143"/>
      <c r="AJ189" s="143"/>
      <c r="AK189" s="143"/>
      <c r="AL189" s="143"/>
      <c r="AM189" s="143"/>
      <c r="AN189" s="143"/>
      <c r="AO189" s="143"/>
      <c r="AP189" s="143"/>
      <c r="AQ189" s="143"/>
      <c r="AR189" s="143"/>
      <c r="AS189" s="143"/>
      <c r="AT189" s="143"/>
      <c r="AU189" s="143"/>
      <c r="AV189" s="143"/>
      <c r="AW189" s="143"/>
      <c r="AX189" s="143"/>
      <c r="AY189" s="143"/>
      <c r="AZ189" s="143"/>
      <c r="BA189" s="143"/>
      <c r="BB189" s="143"/>
      <c r="BC189" s="143"/>
      <c r="BD189" s="143"/>
      <c r="BE189" s="143"/>
      <c r="BF189" s="143"/>
      <c r="BG189" s="143"/>
      <c r="BH189" s="143"/>
      <c r="BI189" s="143"/>
      <c r="BJ189" s="143"/>
      <c r="BK189" s="143"/>
      <c r="BL189" s="143"/>
      <c r="BM189" s="143"/>
      <c r="BN189" s="143"/>
      <c r="BO189" s="143"/>
      <c r="BP189" s="143"/>
      <c r="BQ189" s="143"/>
      <c r="BR189" s="143"/>
      <c r="BS189" s="143"/>
      <c r="BT189" s="143"/>
      <c r="BU189" s="143"/>
      <c r="BV189" s="143"/>
      <c r="BW189" s="143"/>
      <c r="BX189" s="143"/>
      <c r="BY189" s="143"/>
      <c r="BZ189" s="143"/>
      <c r="CA189" s="143"/>
      <c r="CB189" s="143"/>
      <c r="CC189" s="143"/>
      <c r="CD189" s="143"/>
      <c r="CE189" s="143"/>
      <c r="CF189" s="143"/>
      <c r="CG189" s="143"/>
      <c r="CH189" s="143"/>
    </row>
    <row r="190" spans="1:86" s="111" customFormat="1">
      <c r="A190" s="183" t="s">
        <v>190</v>
      </c>
      <c r="B190" s="132" t="s">
        <v>37</v>
      </c>
      <c r="C190" s="132" t="s">
        <v>36</v>
      </c>
      <c r="D190" s="98" t="s">
        <v>30</v>
      </c>
      <c r="E190" s="132" t="s">
        <v>31</v>
      </c>
      <c r="F190" s="132" t="s">
        <v>32</v>
      </c>
      <c r="G190" s="132"/>
      <c r="H190" s="132">
        <v>17</v>
      </c>
      <c r="I190" s="132">
        <v>1</v>
      </c>
      <c r="J190" s="132">
        <v>68</v>
      </c>
      <c r="K190" s="131">
        <v>379</v>
      </c>
      <c r="L190" s="122"/>
      <c r="M190" s="42">
        <f t="shared" si="22"/>
        <v>14.862745098039216</v>
      </c>
      <c r="N190" s="123"/>
      <c r="O190" s="124">
        <f t="shared" si="23"/>
        <v>379</v>
      </c>
      <c r="P190" s="145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  <c r="AE190" s="143"/>
      <c r="AF190" s="143"/>
      <c r="AG190" s="143"/>
      <c r="AH190" s="143"/>
      <c r="AI190" s="143"/>
      <c r="AJ190" s="143"/>
      <c r="AK190" s="143"/>
      <c r="AL190" s="143"/>
      <c r="AM190" s="143"/>
      <c r="AN190" s="143"/>
      <c r="AO190" s="143"/>
      <c r="AP190" s="143"/>
      <c r="AQ190" s="143"/>
      <c r="AR190" s="143"/>
      <c r="AS190" s="143"/>
      <c r="AT190" s="143"/>
      <c r="AU190" s="143"/>
      <c r="AV190" s="143"/>
      <c r="AW190" s="143"/>
      <c r="AX190" s="143"/>
      <c r="AY190" s="143"/>
      <c r="AZ190" s="143"/>
      <c r="BA190" s="143"/>
      <c r="BB190" s="143"/>
      <c r="BC190" s="143"/>
      <c r="BD190" s="143"/>
      <c r="BE190" s="143"/>
      <c r="BF190" s="143"/>
      <c r="BG190" s="143"/>
      <c r="BH190" s="143"/>
      <c r="BI190" s="143"/>
      <c r="BJ190" s="143"/>
      <c r="BK190" s="143"/>
      <c r="BL190" s="143"/>
      <c r="BM190" s="143"/>
      <c r="BN190" s="143"/>
      <c r="BO190" s="143"/>
      <c r="BP190" s="143"/>
      <c r="BQ190" s="143"/>
      <c r="BR190" s="143"/>
      <c r="BS190" s="143"/>
      <c r="BT190" s="143"/>
      <c r="BU190" s="143"/>
      <c r="BV190" s="143"/>
      <c r="BW190" s="143"/>
      <c r="BX190" s="143"/>
      <c r="BY190" s="143"/>
      <c r="BZ190" s="143"/>
      <c r="CA190" s="143"/>
      <c r="CB190" s="143"/>
      <c r="CC190" s="143"/>
      <c r="CD190" s="143"/>
      <c r="CE190" s="143"/>
      <c r="CF190" s="143"/>
      <c r="CG190" s="143"/>
      <c r="CH190" s="143"/>
    </row>
    <row r="191" spans="1:86" s="111" customFormat="1">
      <c r="A191" s="183" t="s">
        <v>176</v>
      </c>
      <c r="B191" s="132" t="s">
        <v>37</v>
      </c>
      <c r="C191" s="132" t="s">
        <v>36</v>
      </c>
      <c r="D191" s="98" t="s">
        <v>30</v>
      </c>
      <c r="E191" s="132" t="s">
        <v>31</v>
      </c>
      <c r="F191" s="132" t="s">
        <v>32</v>
      </c>
      <c r="G191" s="132"/>
      <c r="H191" s="132">
        <v>17</v>
      </c>
      <c r="I191" s="132">
        <v>1</v>
      </c>
      <c r="J191" s="132">
        <v>68</v>
      </c>
      <c r="K191" s="12">
        <v>379</v>
      </c>
      <c r="L191" s="46"/>
      <c r="M191" s="42">
        <f t="shared" si="22"/>
        <v>14.862745098039216</v>
      </c>
      <c r="N191" s="48"/>
      <c r="O191" s="109">
        <f t="shared" si="23"/>
        <v>379</v>
      </c>
      <c r="P191" s="145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  <c r="AE191" s="143"/>
      <c r="AF191" s="143"/>
      <c r="AG191" s="143"/>
      <c r="AH191" s="143"/>
      <c r="AI191" s="143"/>
      <c r="AJ191" s="143"/>
      <c r="AK191" s="143"/>
      <c r="AL191" s="143"/>
      <c r="AM191" s="143"/>
      <c r="AN191" s="143"/>
      <c r="AO191" s="143"/>
      <c r="AP191" s="143"/>
      <c r="AQ191" s="143"/>
      <c r="AR191" s="143"/>
      <c r="AS191" s="143"/>
      <c r="AT191" s="143"/>
      <c r="AU191" s="143"/>
      <c r="AV191" s="143"/>
      <c r="AW191" s="143"/>
      <c r="AX191" s="143"/>
      <c r="AY191" s="143"/>
      <c r="AZ191" s="143"/>
      <c r="BA191" s="143"/>
      <c r="BB191" s="143"/>
      <c r="BC191" s="143"/>
      <c r="BD191" s="143"/>
      <c r="BE191" s="143"/>
      <c r="BF191" s="143"/>
      <c r="BG191" s="143"/>
      <c r="BH191" s="143"/>
      <c r="BI191" s="143"/>
      <c r="BJ191" s="143"/>
      <c r="BK191" s="143"/>
      <c r="BL191" s="143"/>
      <c r="BM191" s="143"/>
      <c r="BN191" s="143"/>
      <c r="BO191" s="143"/>
      <c r="BP191" s="143"/>
      <c r="BQ191" s="143"/>
      <c r="BR191" s="143"/>
      <c r="BS191" s="143"/>
      <c r="BT191" s="143"/>
      <c r="BU191" s="143"/>
      <c r="BV191" s="143"/>
      <c r="BW191" s="143"/>
      <c r="BX191" s="143"/>
      <c r="BY191" s="143"/>
      <c r="BZ191" s="143"/>
      <c r="CA191" s="143"/>
      <c r="CB191" s="143"/>
      <c r="CC191" s="143"/>
      <c r="CD191" s="143"/>
      <c r="CE191" s="143"/>
      <c r="CF191" s="143"/>
      <c r="CG191" s="143"/>
      <c r="CH191" s="143"/>
    </row>
    <row r="192" spans="1:86" s="111" customFormat="1">
      <c r="A192" s="183" t="s">
        <v>179</v>
      </c>
      <c r="B192" s="132" t="s">
        <v>37</v>
      </c>
      <c r="C192" s="132" t="s">
        <v>36</v>
      </c>
      <c r="D192" s="98" t="s">
        <v>30</v>
      </c>
      <c r="E192" s="132" t="s">
        <v>31</v>
      </c>
      <c r="F192" s="132" t="s">
        <v>32</v>
      </c>
      <c r="G192" s="132"/>
      <c r="H192" s="132">
        <v>17</v>
      </c>
      <c r="I192" s="132">
        <v>1</v>
      </c>
      <c r="J192" s="132">
        <v>68</v>
      </c>
      <c r="K192" s="131">
        <v>379</v>
      </c>
      <c r="L192" s="46"/>
      <c r="M192" s="42">
        <f t="shared" si="22"/>
        <v>14.862745098039216</v>
      </c>
      <c r="N192" s="48"/>
      <c r="O192" s="109">
        <f t="shared" si="23"/>
        <v>379</v>
      </c>
      <c r="P192" s="145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  <c r="AE192" s="143"/>
      <c r="AF192" s="143"/>
      <c r="AG192" s="143"/>
      <c r="AH192" s="143"/>
      <c r="AI192" s="143"/>
      <c r="AJ192" s="143"/>
      <c r="AK192" s="143"/>
      <c r="AL192" s="143"/>
      <c r="AM192" s="143"/>
      <c r="AN192" s="143"/>
      <c r="AO192" s="143"/>
      <c r="AP192" s="143"/>
      <c r="AQ192" s="143"/>
      <c r="AR192" s="143"/>
      <c r="AS192" s="143"/>
      <c r="AT192" s="143"/>
      <c r="AU192" s="143"/>
      <c r="AV192" s="143"/>
      <c r="AW192" s="143"/>
      <c r="AX192" s="143"/>
      <c r="AY192" s="143"/>
      <c r="AZ192" s="143"/>
      <c r="BA192" s="143"/>
      <c r="BB192" s="143"/>
      <c r="BC192" s="143"/>
      <c r="BD192" s="143"/>
      <c r="BE192" s="143"/>
      <c r="BF192" s="143"/>
      <c r="BG192" s="143"/>
      <c r="BH192" s="143"/>
      <c r="BI192" s="143"/>
      <c r="BJ192" s="143"/>
      <c r="BK192" s="143"/>
      <c r="BL192" s="143"/>
      <c r="BM192" s="143"/>
      <c r="BN192" s="143"/>
      <c r="BO192" s="143"/>
      <c r="BP192" s="143"/>
      <c r="BQ192" s="143"/>
      <c r="BR192" s="143"/>
      <c r="BS192" s="143"/>
      <c r="BT192" s="143"/>
      <c r="BU192" s="143"/>
      <c r="BV192" s="143"/>
      <c r="BW192" s="143"/>
      <c r="BX192" s="143"/>
      <c r="BY192" s="143"/>
      <c r="BZ192" s="143"/>
      <c r="CA192" s="143"/>
      <c r="CB192" s="143"/>
      <c r="CC192" s="143"/>
      <c r="CD192" s="143"/>
      <c r="CE192" s="143"/>
      <c r="CF192" s="143"/>
      <c r="CG192" s="143"/>
      <c r="CH192" s="143"/>
    </row>
    <row r="193" spans="1:86" s="111" customFormat="1">
      <c r="A193" s="183" t="s">
        <v>177</v>
      </c>
      <c r="B193" s="132" t="s">
        <v>37</v>
      </c>
      <c r="C193" s="132" t="s">
        <v>36</v>
      </c>
      <c r="D193" s="131" t="s">
        <v>30</v>
      </c>
      <c r="E193" s="132" t="s">
        <v>31</v>
      </c>
      <c r="F193" s="132" t="s">
        <v>32</v>
      </c>
      <c r="G193" s="132"/>
      <c r="H193" s="132">
        <v>17</v>
      </c>
      <c r="I193" s="132">
        <v>1</v>
      </c>
      <c r="J193" s="132">
        <v>68</v>
      </c>
      <c r="K193" s="131">
        <v>379</v>
      </c>
      <c r="L193" s="46"/>
      <c r="M193" s="42">
        <f t="shared" si="22"/>
        <v>14.862745098039216</v>
      </c>
      <c r="N193" s="48"/>
      <c r="O193" s="109">
        <f t="shared" si="23"/>
        <v>379</v>
      </c>
      <c r="P193" s="145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  <c r="AE193" s="143"/>
      <c r="AF193" s="143"/>
      <c r="AG193" s="143"/>
      <c r="AH193" s="143"/>
      <c r="AI193" s="143"/>
      <c r="AJ193" s="143"/>
      <c r="AK193" s="143"/>
      <c r="AL193" s="143"/>
      <c r="AM193" s="143"/>
      <c r="AN193" s="143"/>
      <c r="AO193" s="143"/>
      <c r="AP193" s="143"/>
      <c r="AQ193" s="143"/>
      <c r="AR193" s="143"/>
      <c r="AS193" s="143"/>
      <c r="AT193" s="143"/>
      <c r="AU193" s="143"/>
      <c r="AV193" s="143"/>
      <c r="AW193" s="143"/>
      <c r="AX193" s="143"/>
      <c r="AY193" s="143"/>
      <c r="AZ193" s="143"/>
      <c r="BA193" s="143"/>
      <c r="BB193" s="143"/>
      <c r="BC193" s="143"/>
      <c r="BD193" s="143"/>
      <c r="BE193" s="143"/>
      <c r="BF193" s="143"/>
      <c r="BG193" s="143"/>
      <c r="BH193" s="143"/>
      <c r="BI193" s="143"/>
      <c r="BJ193" s="143"/>
      <c r="BK193" s="143"/>
      <c r="BL193" s="143"/>
      <c r="BM193" s="143"/>
      <c r="BN193" s="143"/>
      <c r="BO193" s="143"/>
      <c r="BP193" s="143"/>
      <c r="BQ193" s="143"/>
      <c r="BR193" s="143"/>
      <c r="BS193" s="143"/>
      <c r="BT193" s="143"/>
      <c r="BU193" s="143"/>
      <c r="BV193" s="143"/>
      <c r="BW193" s="143"/>
      <c r="BX193" s="143"/>
      <c r="BY193" s="143"/>
      <c r="BZ193" s="143"/>
      <c r="CA193" s="143"/>
      <c r="CB193" s="143"/>
      <c r="CC193" s="143"/>
      <c r="CD193" s="143"/>
      <c r="CE193" s="143"/>
      <c r="CF193" s="143"/>
      <c r="CG193" s="143"/>
      <c r="CH193" s="143"/>
    </row>
    <row r="194" spans="1:86" s="111" customFormat="1">
      <c r="A194" s="128" t="s">
        <v>125</v>
      </c>
      <c r="B194" s="116"/>
      <c r="C194" s="116"/>
      <c r="D194" s="90"/>
      <c r="E194" s="116"/>
      <c r="F194" s="116"/>
      <c r="G194" s="116"/>
      <c r="H194" s="116"/>
      <c r="I194" s="116"/>
      <c r="J194" s="116"/>
      <c r="K194" s="116"/>
      <c r="L194" s="116"/>
      <c r="M194" s="117"/>
      <c r="N194" s="117"/>
      <c r="O194" s="140"/>
      <c r="P194" s="145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  <c r="AE194" s="143"/>
      <c r="AF194" s="143"/>
      <c r="AG194" s="143"/>
      <c r="AH194" s="143"/>
      <c r="AI194" s="143"/>
      <c r="AJ194" s="143"/>
      <c r="AK194" s="143"/>
      <c r="AL194" s="143"/>
      <c r="AM194" s="143"/>
      <c r="AN194" s="143"/>
      <c r="AO194" s="143"/>
      <c r="AP194" s="143"/>
      <c r="AQ194" s="143"/>
      <c r="AR194" s="143"/>
      <c r="AS194" s="143"/>
      <c r="AT194" s="143"/>
      <c r="AU194" s="143"/>
      <c r="AV194" s="143"/>
      <c r="AW194" s="143"/>
      <c r="AX194" s="143"/>
      <c r="AY194" s="143"/>
      <c r="AZ194" s="143"/>
      <c r="BA194" s="143"/>
      <c r="BB194" s="143"/>
      <c r="BC194" s="143"/>
      <c r="BD194" s="143"/>
      <c r="BE194" s="143"/>
      <c r="BF194" s="143"/>
      <c r="BG194" s="143"/>
      <c r="BH194" s="143"/>
      <c r="BI194" s="143"/>
      <c r="BJ194" s="143"/>
      <c r="BK194" s="143"/>
      <c r="BL194" s="143"/>
      <c r="BM194" s="143"/>
      <c r="BN194" s="143"/>
      <c r="BO194" s="143"/>
      <c r="BP194" s="143"/>
      <c r="BQ194" s="143"/>
      <c r="BR194" s="143"/>
      <c r="BS194" s="143"/>
      <c r="BT194" s="143"/>
      <c r="BU194" s="143"/>
      <c r="BV194" s="143"/>
      <c r="BW194" s="143"/>
      <c r="BX194" s="143"/>
      <c r="BY194" s="143"/>
      <c r="BZ194" s="143"/>
      <c r="CA194" s="143"/>
      <c r="CB194" s="143"/>
      <c r="CC194" s="143"/>
      <c r="CD194" s="143"/>
      <c r="CE194" s="143"/>
      <c r="CF194" s="143"/>
      <c r="CG194" s="143"/>
      <c r="CH194" s="143"/>
    </row>
    <row r="195" spans="1:86" s="111" customFormat="1">
      <c r="A195" s="181" t="s">
        <v>126</v>
      </c>
      <c r="B195" s="135" t="s">
        <v>94</v>
      </c>
      <c r="C195" s="65" t="s">
        <v>69</v>
      </c>
      <c r="D195" s="90" t="s">
        <v>74</v>
      </c>
      <c r="E195" s="138" t="s">
        <v>31</v>
      </c>
      <c r="F195" s="138" t="s">
        <v>32</v>
      </c>
      <c r="G195" s="132"/>
      <c r="H195" s="132">
        <v>15.9</v>
      </c>
      <c r="I195" s="132">
        <v>1.57</v>
      </c>
      <c r="J195" s="132">
        <v>80.069999999999993</v>
      </c>
      <c r="K195" s="131">
        <v>399</v>
      </c>
      <c r="L195" s="132"/>
      <c r="M195" s="118">
        <f>K195/25.5</f>
        <v>15.647058823529411</v>
      </c>
      <c r="N195" s="118"/>
      <c r="O195" s="124">
        <f>ROUND(K195*(1-$O$4),0)</f>
        <v>399</v>
      </c>
      <c r="P195" s="145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  <c r="AE195" s="143"/>
      <c r="AF195" s="143"/>
      <c r="AG195" s="143"/>
      <c r="AH195" s="143"/>
      <c r="AI195" s="143"/>
      <c r="AJ195" s="143"/>
      <c r="AK195" s="143"/>
      <c r="AL195" s="143"/>
      <c r="AM195" s="143"/>
      <c r="AN195" s="143"/>
      <c r="AO195" s="143"/>
      <c r="AP195" s="143"/>
      <c r="AQ195" s="143"/>
      <c r="AR195" s="143"/>
      <c r="AS195" s="143"/>
      <c r="AT195" s="143"/>
      <c r="AU195" s="143"/>
      <c r="AV195" s="143"/>
      <c r="AW195" s="143"/>
      <c r="AX195" s="143"/>
      <c r="AY195" s="143"/>
      <c r="AZ195" s="143"/>
      <c r="BA195" s="143"/>
      <c r="BB195" s="143"/>
      <c r="BC195" s="143"/>
      <c r="BD195" s="143"/>
      <c r="BE195" s="143"/>
      <c r="BF195" s="143"/>
      <c r="BG195" s="143"/>
      <c r="BH195" s="143"/>
      <c r="BI195" s="143"/>
      <c r="BJ195" s="143"/>
      <c r="BK195" s="143"/>
      <c r="BL195" s="143"/>
      <c r="BM195" s="143"/>
      <c r="BN195" s="143"/>
      <c r="BO195" s="143"/>
      <c r="BP195" s="143"/>
      <c r="BQ195" s="143"/>
      <c r="BR195" s="143"/>
      <c r="BS195" s="143"/>
      <c r="BT195" s="143"/>
      <c r="BU195" s="143"/>
      <c r="BV195" s="143"/>
      <c r="BW195" s="143"/>
      <c r="BX195" s="143"/>
      <c r="BY195" s="143"/>
      <c r="BZ195" s="143"/>
      <c r="CA195" s="143"/>
      <c r="CB195" s="143"/>
      <c r="CC195" s="143"/>
      <c r="CD195" s="143"/>
      <c r="CE195" s="143"/>
      <c r="CF195" s="143"/>
      <c r="CG195" s="143"/>
      <c r="CH195" s="143"/>
    </row>
    <row r="196" spans="1:86" s="111" customFormat="1">
      <c r="A196" s="181" t="s">
        <v>127</v>
      </c>
      <c r="B196" s="135" t="s">
        <v>94</v>
      </c>
      <c r="C196" s="65" t="s">
        <v>69</v>
      </c>
      <c r="D196" s="90" t="s">
        <v>74</v>
      </c>
      <c r="E196" s="138" t="s">
        <v>31</v>
      </c>
      <c r="F196" s="138" t="s">
        <v>32</v>
      </c>
      <c r="G196" s="132"/>
      <c r="H196" s="132">
        <v>15.9</v>
      </c>
      <c r="I196" s="132">
        <v>1.57</v>
      </c>
      <c r="J196" s="132">
        <v>80.069999999999993</v>
      </c>
      <c r="K196" s="131">
        <v>399</v>
      </c>
      <c r="L196" s="132"/>
      <c r="M196" s="118">
        <f>K196/25.5</f>
        <v>15.647058823529411</v>
      </c>
      <c r="N196" s="118"/>
      <c r="O196" s="124">
        <f>ROUND(K196*(1-$O$4),0)</f>
        <v>399</v>
      </c>
      <c r="P196" s="145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  <c r="AE196" s="143"/>
      <c r="AF196" s="143"/>
      <c r="AG196" s="143"/>
      <c r="AH196" s="143"/>
      <c r="AI196" s="143"/>
      <c r="AJ196" s="143"/>
      <c r="AK196" s="143"/>
      <c r="AL196" s="143"/>
      <c r="AM196" s="143"/>
      <c r="AN196" s="143"/>
      <c r="AO196" s="143"/>
      <c r="AP196" s="143"/>
      <c r="AQ196" s="143"/>
      <c r="AR196" s="143"/>
      <c r="AS196" s="143"/>
      <c r="AT196" s="143"/>
      <c r="AU196" s="143"/>
      <c r="AV196" s="143"/>
      <c r="AW196" s="143"/>
      <c r="AX196" s="143"/>
      <c r="AY196" s="143"/>
      <c r="AZ196" s="143"/>
      <c r="BA196" s="143"/>
      <c r="BB196" s="143"/>
      <c r="BC196" s="143"/>
      <c r="BD196" s="143"/>
      <c r="BE196" s="143"/>
      <c r="BF196" s="143"/>
      <c r="BG196" s="143"/>
      <c r="BH196" s="143"/>
      <c r="BI196" s="143"/>
      <c r="BJ196" s="143"/>
      <c r="BK196" s="143"/>
      <c r="BL196" s="143"/>
      <c r="BM196" s="143"/>
      <c r="BN196" s="143"/>
      <c r="BO196" s="143"/>
      <c r="BP196" s="143"/>
      <c r="BQ196" s="143"/>
      <c r="BR196" s="143"/>
      <c r="BS196" s="143"/>
      <c r="BT196" s="143"/>
      <c r="BU196" s="143"/>
      <c r="BV196" s="143"/>
      <c r="BW196" s="143"/>
      <c r="BX196" s="143"/>
      <c r="BY196" s="143"/>
      <c r="BZ196" s="143"/>
      <c r="CA196" s="143"/>
      <c r="CB196" s="143"/>
      <c r="CC196" s="143"/>
      <c r="CD196" s="143"/>
      <c r="CE196" s="143"/>
      <c r="CF196" s="143"/>
      <c r="CG196" s="143"/>
      <c r="CH196" s="143"/>
    </row>
    <row r="197" spans="1:86" s="111" customFormat="1">
      <c r="A197" s="181" t="s">
        <v>128</v>
      </c>
      <c r="B197" s="135" t="s">
        <v>94</v>
      </c>
      <c r="C197" s="65" t="s">
        <v>69</v>
      </c>
      <c r="D197" s="90" t="s">
        <v>74</v>
      </c>
      <c r="E197" s="138" t="s">
        <v>31</v>
      </c>
      <c r="F197" s="138" t="s">
        <v>32</v>
      </c>
      <c r="G197" s="132"/>
      <c r="H197" s="132">
        <v>15.9</v>
      </c>
      <c r="I197" s="132">
        <v>1.57</v>
      </c>
      <c r="J197" s="132">
        <v>80.069999999999993</v>
      </c>
      <c r="K197" s="131">
        <v>399</v>
      </c>
      <c r="L197" s="132"/>
      <c r="M197" s="118">
        <f>K197/25.5</f>
        <v>15.647058823529411</v>
      </c>
      <c r="N197" s="118"/>
      <c r="O197" s="124">
        <f>ROUND(K197*(1-$O$4),0)</f>
        <v>399</v>
      </c>
      <c r="P197" s="145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  <c r="AE197" s="143"/>
      <c r="AF197" s="143"/>
      <c r="AG197" s="143"/>
      <c r="AH197" s="143"/>
      <c r="AI197" s="143"/>
      <c r="AJ197" s="143"/>
      <c r="AK197" s="143"/>
      <c r="AL197" s="143"/>
      <c r="AM197" s="143"/>
      <c r="AN197" s="143"/>
      <c r="AO197" s="143"/>
      <c r="AP197" s="143"/>
      <c r="AQ197" s="143"/>
      <c r="AR197" s="143"/>
      <c r="AS197" s="143"/>
      <c r="AT197" s="143"/>
      <c r="AU197" s="143"/>
      <c r="AV197" s="143"/>
      <c r="AW197" s="143"/>
      <c r="AX197" s="143"/>
      <c r="AY197" s="143"/>
      <c r="AZ197" s="143"/>
      <c r="BA197" s="143"/>
      <c r="BB197" s="143"/>
      <c r="BC197" s="143"/>
      <c r="BD197" s="143"/>
      <c r="BE197" s="143"/>
      <c r="BF197" s="143"/>
      <c r="BG197" s="143"/>
      <c r="BH197" s="143"/>
      <c r="BI197" s="143"/>
      <c r="BJ197" s="143"/>
      <c r="BK197" s="143"/>
      <c r="BL197" s="143"/>
      <c r="BM197" s="143"/>
      <c r="BN197" s="143"/>
      <c r="BO197" s="143"/>
      <c r="BP197" s="143"/>
      <c r="BQ197" s="143"/>
      <c r="BR197" s="143"/>
      <c r="BS197" s="143"/>
      <c r="BT197" s="143"/>
      <c r="BU197" s="143"/>
      <c r="BV197" s="143"/>
      <c r="BW197" s="143"/>
      <c r="BX197" s="143"/>
      <c r="BY197" s="143"/>
      <c r="BZ197" s="143"/>
      <c r="CA197" s="143"/>
      <c r="CB197" s="143"/>
      <c r="CC197" s="143"/>
      <c r="CD197" s="143"/>
      <c r="CE197" s="143"/>
      <c r="CF197" s="143"/>
      <c r="CG197" s="143"/>
      <c r="CH197" s="143"/>
    </row>
    <row r="198" spans="1:86" s="111" customFormat="1">
      <c r="A198" s="181" t="s">
        <v>127</v>
      </c>
      <c r="B198" s="135" t="s">
        <v>71</v>
      </c>
      <c r="C198" s="65" t="s">
        <v>113</v>
      </c>
      <c r="D198" s="90" t="s">
        <v>74</v>
      </c>
      <c r="E198" s="138" t="s">
        <v>31</v>
      </c>
      <c r="F198" s="138" t="s">
        <v>32</v>
      </c>
      <c r="G198" s="132"/>
      <c r="H198" s="132">
        <v>16.875</v>
      </c>
      <c r="I198" s="132">
        <v>1.6</v>
      </c>
      <c r="J198" s="132">
        <v>86.4</v>
      </c>
      <c r="K198" s="131">
        <v>399</v>
      </c>
      <c r="L198" s="132"/>
      <c r="M198" s="118">
        <f>K198/25.5</f>
        <v>15.647058823529411</v>
      </c>
      <c r="N198" s="118"/>
      <c r="O198" s="124">
        <f>ROUND(K198*(1-$O$4),0)</f>
        <v>399</v>
      </c>
      <c r="P198" s="145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  <c r="AE198" s="143"/>
      <c r="AF198" s="143"/>
      <c r="AG198" s="143"/>
      <c r="AH198" s="143"/>
      <c r="AI198" s="143"/>
      <c r="AJ198" s="143"/>
      <c r="AK198" s="143"/>
      <c r="AL198" s="143"/>
      <c r="AM198" s="143"/>
      <c r="AN198" s="143"/>
      <c r="AO198" s="143"/>
      <c r="AP198" s="143"/>
      <c r="AQ198" s="143"/>
      <c r="AR198" s="143"/>
      <c r="AS198" s="143"/>
      <c r="AT198" s="143"/>
      <c r="AU198" s="143"/>
      <c r="AV198" s="143"/>
      <c r="AW198" s="143"/>
      <c r="AX198" s="143"/>
      <c r="AY198" s="143"/>
      <c r="AZ198" s="143"/>
      <c r="BA198" s="143"/>
      <c r="BB198" s="143"/>
      <c r="BC198" s="143"/>
      <c r="BD198" s="143"/>
      <c r="BE198" s="143"/>
      <c r="BF198" s="143"/>
      <c r="BG198" s="143"/>
      <c r="BH198" s="143"/>
      <c r="BI198" s="143"/>
      <c r="BJ198" s="143"/>
      <c r="BK198" s="143"/>
      <c r="BL198" s="143"/>
      <c r="BM198" s="143"/>
      <c r="BN198" s="143"/>
      <c r="BO198" s="143"/>
      <c r="BP198" s="143"/>
      <c r="BQ198" s="143"/>
      <c r="BR198" s="143"/>
      <c r="BS198" s="143"/>
      <c r="BT198" s="143"/>
      <c r="BU198" s="143"/>
      <c r="BV198" s="143"/>
      <c r="BW198" s="143"/>
      <c r="BX198" s="143"/>
      <c r="BY198" s="143"/>
      <c r="BZ198" s="143"/>
      <c r="CA198" s="143"/>
      <c r="CB198" s="143"/>
      <c r="CC198" s="143"/>
      <c r="CD198" s="143"/>
      <c r="CE198" s="143"/>
      <c r="CF198" s="143"/>
      <c r="CG198" s="143"/>
      <c r="CH198" s="143"/>
    </row>
    <row r="199" spans="1:86" s="111" customFormat="1">
      <c r="A199" s="181" t="s">
        <v>128</v>
      </c>
      <c r="B199" s="135" t="s">
        <v>71</v>
      </c>
      <c r="C199" s="65" t="s">
        <v>112</v>
      </c>
      <c r="D199" s="90" t="s">
        <v>74</v>
      </c>
      <c r="E199" s="138" t="s">
        <v>31</v>
      </c>
      <c r="F199" s="138" t="s">
        <v>32</v>
      </c>
      <c r="G199" s="132"/>
      <c r="H199" s="132">
        <v>16.87</v>
      </c>
      <c r="I199" s="132">
        <v>1.6</v>
      </c>
      <c r="J199" s="132">
        <v>86.4</v>
      </c>
      <c r="K199" s="131">
        <v>399</v>
      </c>
      <c r="L199" s="132"/>
      <c r="M199" s="118">
        <f>K199/25.5</f>
        <v>15.647058823529411</v>
      </c>
      <c r="N199" s="118"/>
      <c r="O199" s="124">
        <f>ROUND(K199*(1-$O$4),0)</f>
        <v>399</v>
      </c>
      <c r="P199" s="145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  <c r="AE199" s="143"/>
      <c r="AF199" s="143"/>
      <c r="AG199" s="143"/>
      <c r="AH199" s="143"/>
      <c r="AI199" s="143"/>
      <c r="AJ199" s="143"/>
      <c r="AK199" s="143"/>
      <c r="AL199" s="143"/>
      <c r="AM199" s="143"/>
      <c r="AN199" s="143"/>
      <c r="AO199" s="143"/>
      <c r="AP199" s="143"/>
      <c r="AQ199" s="143"/>
      <c r="AR199" s="143"/>
      <c r="AS199" s="143"/>
      <c r="AT199" s="143"/>
      <c r="AU199" s="143"/>
      <c r="AV199" s="143"/>
      <c r="AW199" s="143"/>
      <c r="AX199" s="143"/>
      <c r="AY199" s="143"/>
      <c r="AZ199" s="143"/>
      <c r="BA199" s="143"/>
      <c r="BB199" s="143"/>
      <c r="BC199" s="143"/>
      <c r="BD199" s="143"/>
      <c r="BE199" s="143"/>
      <c r="BF199" s="143"/>
      <c r="BG199" s="143"/>
      <c r="BH199" s="143"/>
      <c r="BI199" s="143"/>
      <c r="BJ199" s="143"/>
      <c r="BK199" s="143"/>
      <c r="BL199" s="143"/>
      <c r="BM199" s="143"/>
      <c r="BN199" s="143"/>
      <c r="BO199" s="143"/>
      <c r="BP199" s="143"/>
      <c r="BQ199" s="143"/>
      <c r="BR199" s="143"/>
      <c r="BS199" s="143"/>
      <c r="BT199" s="143"/>
      <c r="BU199" s="143"/>
      <c r="BV199" s="143"/>
      <c r="BW199" s="143"/>
      <c r="BX199" s="143"/>
      <c r="BY199" s="143"/>
      <c r="BZ199" s="143"/>
      <c r="CA199" s="143"/>
      <c r="CB199" s="143"/>
      <c r="CC199" s="143"/>
      <c r="CD199" s="143"/>
      <c r="CE199" s="143"/>
      <c r="CF199" s="143"/>
      <c r="CG199" s="143"/>
      <c r="CH199" s="143"/>
    </row>
    <row r="200" spans="1:86" s="111" customFormat="1">
      <c r="A200" s="25" t="s">
        <v>129</v>
      </c>
      <c r="B200" s="135" t="s">
        <v>94</v>
      </c>
      <c r="C200" s="65" t="s">
        <v>33</v>
      </c>
      <c r="D200" s="90" t="s">
        <v>74</v>
      </c>
      <c r="E200" s="138" t="s">
        <v>31</v>
      </c>
      <c r="F200" s="138" t="s">
        <v>32</v>
      </c>
      <c r="G200" s="132"/>
      <c r="H200" s="132">
        <v>2.27</v>
      </c>
      <c r="I200" s="132"/>
      <c r="J200" s="132"/>
      <c r="K200" s="132"/>
      <c r="L200" s="131">
        <v>239</v>
      </c>
      <c r="M200" s="118"/>
      <c r="N200" s="118">
        <f t="shared" ref="N200:N204" si="24">L200/25.5</f>
        <v>9.3725490196078436</v>
      </c>
      <c r="O200" s="124">
        <f t="shared" ref="O200:O204" si="25">ROUND(L200*(1-$O$4),0)</f>
        <v>239</v>
      </c>
      <c r="P200" s="145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  <c r="AE200" s="143"/>
      <c r="AF200" s="143"/>
      <c r="AG200" s="143"/>
      <c r="AH200" s="143"/>
      <c r="AI200" s="143"/>
      <c r="AJ200" s="143"/>
      <c r="AK200" s="143"/>
      <c r="AL200" s="143"/>
      <c r="AM200" s="143"/>
      <c r="AN200" s="143"/>
      <c r="AO200" s="143"/>
      <c r="AP200" s="143"/>
      <c r="AQ200" s="143"/>
      <c r="AR200" s="143"/>
      <c r="AS200" s="143"/>
      <c r="AT200" s="143"/>
      <c r="AU200" s="143"/>
      <c r="AV200" s="143"/>
      <c r="AW200" s="143"/>
      <c r="AX200" s="143"/>
      <c r="AY200" s="143"/>
      <c r="AZ200" s="143"/>
      <c r="BA200" s="143"/>
      <c r="BB200" s="143"/>
      <c r="BC200" s="143"/>
      <c r="BD200" s="143"/>
      <c r="BE200" s="143"/>
      <c r="BF200" s="143"/>
      <c r="BG200" s="143"/>
      <c r="BH200" s="143"/>
      <c r="BI200" s="143"/>
      <c r="BJ200" s="143"/>
      <c r="BK200" s="143"/>
      <c r="BL200" s="143"/>
      <c r="BM200" s="143"/>
      <c r="BN200" s="143"/>
      <c r="BO200" s="143"/>
      <c r="BP200" s="143"/>
      <c r="BQ200" s="143"/>
      <c r="BR200" s="143"/>
      <c r="BS200" s="143"/>
      <c r="BT200" s="143"/>
      <c r="BU200" s="143"/>
      <c r="BV200" s="143"/>
      <c r="BW200" s="143"/>
      <c r="BX200" s="143"/>
      <c r="BY200" s="143"/>
      <c r="BZ200" s="143"/>
      <c r="CA200" s="143"/>
      <c r="CB200" s="143"/>
      <c r="CC200" s="143"/>
      <c r="CD200" s="143"/>
      <c r="CE200" s="143"/>
      <c r="CF200" s="143"/>
      <c r="CG200" s="143"/>
      <c r="CH200" s="143"/>
    </row>
    <row r="201" spans="1:86" s="111" customFormat="1">
      <c r="A201" s="25" t="s">
        <v>129</v>
      </c>
      <c r="B201" s="135" t="s">
        <v>130</v>
      </c>
      <c r="C201" s="65" t="s">
        <v>131</v>
      </c>
      <c r="D201" s="90" t="s">
        <v>74</v>
      </c>
      <c r="E201" s="138" t="s">
        <v>31</v>
      </c>
      <c r="F201" s="138" t="s">
        <v>32</v>
      </c>
      <c r="G201" s="132"/>
      <c r="H201" s="132">
        <v>0.32</v>
      </c>
      <c r="I201" s="132"/>
      <c r="J201" s="132"/>
      <c r="K201" s="132"/>
      <c r="L201" s="131">
        <v>114</v>
      </c>
      <c r="M201" s="118"/>
      <c r="N201" s="118">
        <f t="shared" si="24"/>
        <v>4.4705882352941178</v>
      </c>
      <c r="O201" s="124">
        <f t="shared" si="25"/>
        <v>114</v>
      </c>
      <c r="P201" s="145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  <c r="AE201" s="143"/>
      <c r="AF201" s="143"/>
      <c r="AG201" s="143"/>
      <c r="AH201" s="143"/>
      <c r="AI201" s="143"/>
      <c r="AJ201" s="143"/>
      <c r="AK201" s="143"/>
      <c r="AL201" s="143"/>
      <c r="AM201" s="143"/>
      <c r="AN201" s="143"/>
      <c r="AO201" s="143"/>
      <c r="AP201" s="143"/>
      <c r="AQ201" s="143"/>
      <c r="AR201" s="143"/>
      <c r="AS201" s="143"/>
      <c r="AT201" s="143"/>
      <c r="AU201" s="143"/>
      <c r="AV201" s="143"/>
      <c r="AW201" s="143"/>
      <c r="AX201" s="143"/>
      <c r="AY201" s="143"/>
      <c r="AZ201" s="143"/>
      <c r="BA201" s="143"/>
      <c r="BB201" s="143"/>
      <c r="BC201" s="143"/>
      <c r="BD201" s="143"/>
      <c r="BE201" s="143"/>
      <c r="BF201" s="143"/>
      <c r="BG201" s="143"/>
      <c r="BH201" s="143"/>
      <c r="BI201" s="143"/>
      <c r="BJ201" s="143"/>
      <c r="BK201" s="143"/>
      <c r="BL201" s="143"/>
      <c r="BM201" s="143"/>
      <c r="BN201" s="143"/>
      <c r="BO201" s="143"/>
      <c r="BP201" s="143"/>
      <c r="BQ201" s="143"/>
      <c r="BR201" s="143"/>
      <c r="BS201" s="143"/>
      <c r="BT201" s="143"/>
      <c r="BU201" s="143"/>
      <c r="BV201" s="143"/>
      <c r="BW201" s="143"/>
      <c r="BX201" s="143"/>
      <c r="BY201" s="143"/>
      <c r="BZ201" s="143"/>
      <c r="CA201" s="143"/>
      <c r="CB201" s="143"/>
      <c r="CC201" s="143"/>
      <c r="CD201" s="143"/>
      <c r="CE201" s="143"/>
      <c r="CF201" s="143"/>
      <c r="CG201" s="143"/>
      <c r="CH201" s="143"/>
    </row>
    <row r="202" spans="1:86" s="111" customFormat="1">
      <c r="A202" s="25" t="s">
        <v>132</v>
      </c>
      <c r="B202" s="135" t="s">
        <v>133</v>
      </c>
      <c r="C202" s="65" t="s">
        <v>131</v>
      </c>
      <c r="D202" s="90" t="s">
        <v>74</v>
      </c>
      <c r="E202" s="138" t="s">
        <v>31</v>
      </c>
      <c r="F202" s="138" t="s">
        <v>32</v>
      </c>
      <c r="G202" s="132"/>
      <c r="H202" s="132">
        <v>0.14499999999999999</v>
      </c>
      <c r="I202" s="132"/>
      <c r="J202" s="132"/>
      <c r="K202" s="132"/>
      <c r="L202" s="131">
        <v>259</v>
      </c>
      <c r="M202" s="118"/>
      <c r="N202" s="118">
        <f t="shared" si="24"/>
        <v>10.156862745098039</v>
      </c>
      <c r="O202" s="124">
        <f t="shared" si="25"/>
        <v>259</v>
      </c>
      <c r="P202" s="145"/>
      <c r="Q202" s="143"/>
      <c r="R202" s="143"/>
      <c r="S202" s="143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3"/>
      <c r="AE202" s="143"/>
      <c r="AF202" s="143"/>
      <c r="AG202" s="143"/>
      <c r="AH202" s="143"/>
      <c r="AI202" s="143"/>
      <c r="AJ202" s="143"/>
      <c r="AK202" s="143"/>
      <c r="AL202" s="143"/>
      <c r="AM202" s="143"/>
      <c r="AN202" s="143"/>
      <c r="AO202" s="143"/>
      <c r="AP202" s="143"/>
      <c r="AQ202" s="143"/>
      <c r="AR202" s="143"/>
      <c r="AS202" s="143"/>
      <c r="AT202" s="143"/>
      <c r="AU202" s="143"/>
      <c r="AV202" s="143"/>
      <c r="AW202" s="143"/>
      <c r="AX202" s="143"/>
      <c r="AY202" s="143"/>
      <c r="AZ202" s="143"/>
      <c r="BA202" s="143"/>
      <c r="BB202" s="143"/>
      <c r="BC202" s="143"/>
      <c r="BD202" s="143"/>
      <c r="BE202" s="143"/>
      <c r="BF202" s="143"/>
      <c r="BG202" s="143"/>
      <c r="BH202" s="143"/>
      <c r="BI202" s="143"/>
      <c r="BJ202" s="143"/>
      <c r="BK202" s="143"/>
      <c r="BL202" s="143"/>
      <c r="BM202" s="143"/>
      <c r="BN202" s="143"/>
      <c r="BO202" s="143"/>
      <c r="BP202" s="143"/>
      <c r="BQ202" s="143"/>
      <c r="BR202" s="143"/>
      <c r="BS202" s="143"/>
      <c r="BT202" s="143"/>
      <c r="BU202" s="143"/>
      <c r="BV202" s="143"/>
      <c r="BW202" s="143"/>
      <c r="BX202" s="143"/>
      <c r="BY202" s="143"/>
      <c r="BZ202" s="143"/>
      <c r="CA202" s="143"/>
      <c r="CB202" s="143"/>
      <c r="CC202" s="143"/>
      <c r="CD202" s="143"/>
      <c r="CE202" s="143"/>
      <c r="CF202" s="143"/>
      <c r="CG202" s="143"/>
      <c r="CH202" s="143"/>
    </row>
    <row r="203" spans="1:86" s="111" customFormat="1">
      <c r="A203" s="71" t="s">
        <v>134</v>
      </c>
      <c r="B203" s="65" t="s">
        <v>135</v>
      </c>
      <c r="C203" s="65" t="s">
        <v>131</v>
      </c>
      <c r="D203" s="90" t="s">
        <v>74</v>
      </c>
      <c r="E203" s="138" t="s">
        <v>31</v>
      </c>
      <c r="F203" s="138" t="s">
        <v>32</v>
      </c>
      <c r="G203" s="132"/>
      <c r="H203" s="132"/>
      <c r="I203" s="132"/>
      <c r="J203" s="132"/>
      <c r="K203" s="132"/>
      <c r="L203" s="131">
        <v>179</v>
      </c>
      <c r="M203" s="118"/>
      <c r="N203" s="118">
        <f t="shared" si="24"/>
        <v>7.0196078431372548</v>
      </c>
      <c r="O203" s="124">
        <f t="shared" si="25"/>
        <v>179</v>
      </c>
      <c r="P203" s="145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43"/>
      <c r="AE203" s="143"/>
      <c r="AF203" s="143"/>
      <c r="AG203" s="143"/>
      <c r="AH203" s="143"/>
      <c r="AI203" s="143"/>
      <c r="AJ203" s="143"/>
      <c r="AK203" s="143"/>
      <c r="AL203" s="143"/>
      <c r="AM203" s="143"/>
      <c r="AN203" s="143"/>
      <c r="AO203" s="143"/>
      <c r="AP203" s="143"/>
      <c r="AQ203" s="143"/>
      <c r="AR203" s="143"/>
      <c r="AS203" s="143"/>
      <c r="AT203" s="143"/>
      <c r="AU203" s="143"/>
      <c r="AV203" s="143"/>
      <c r="AW203" s="143"/>
      <c r="AX203" s="143"/>
      <c r="AY203" s="143"/>
      <c r="AZ203" s="143"/>
      <c r="BA203" s="143"/>
      <c r="BB203" s="143"/>
      <c r="BC203" s="143"/>
      <c r="BD203" s="143"/>
      <c r="BE203" s="143"/>
      <c r="BF203" s="143"/>
      <c r="BG203" s="143"/>
      <c r="BH203" s="143"/>
      <c r="BI203" s="143"/>
      <c r="BJ203" s="143"/>
      <c r="BK203" s="143"/>
      <c r="BL203" s="143"/>
      <c r="BM203" s="143"/>
      <c r="BN203" s="143"/>
      <c r="BO203" s="143"/>
      <c r="BP203" s="143"/>
      <c r="BQ203" s="143"/>
      <c r="BR203" s="143"/>
      <c r="BS203" s="143"/>
      <c r="BT203" s="143"/>
      <c r="BU203" s="143"/>
      <c r="BV203" s="143"/>
      <c r="BW203" s="143"/>
      <c r="BX203" s="143"/>
      <c r="BY203" s="143"/>
      <c r="BZ203" s="143"/>
      <c r="CA203" s="143"/>
      <c r="CB203" s="143"/>
      <c r="CC203" s="143"/>
      <c r="CD203" s="143"/>
      <c r="CE203" s="143"/>
      <c r="CF203" s="143"/>
      <c r="CG203" s="143"/>
      <c r="CH203" s="143"/>
    </row>
    <row r="204" spans="1:86" s="111" customFormat="1">
      <c r="A204" s="25" t="s">
        <v>136</v>
      </c>
      <c r="B204" s="132" t="s">
        <v>137</v>
      </c>
      <c r="C204" s="65" t="s">
        <v>96</v>
      </c>
      <c r="D204" s="90" t="s">
        <v>74</v>
      </c>
      <c r="E204" s="138" t="s">
        <v>31</v>
      </c>
      <c r="F204" s="138" t="s">
        <v>32</v>
      </c>
      <c r="G204" s="132"/>
      <c r="H204" s="132">
        <v>1.45</v>
      </c>
      <c r="I204" s="132"/>
      <c r="J204" s="132"/>
      <c r="K204" s="132"/>
      <c r="L204" s="131">
        <v>198</v>
      </c>
      <c r="M204" s="118"/>
      <c r="N204" s="118">
        <f t="shared" si="24"/>
        <v>7.7647058823529411</v>
      </c>
      <c r="O204" s="124">
        <f t="shared" si="25"/>
        <v>198</v>
      </c>
      <c r="P204" s="145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143"/>
      <c r="CB204" s="143"/>
      <c r="CC204" s="143"/>
      <c r="CD204" s="143"/>
      <c r="CE204" s="143"/>
      <c r="CF204" s="143"/>
      <c r="CG204" s="143"/>
      <c r="CH204" s="143"/>
    </row>
    <row r="205" spans="1:86" s="111" customFormat="1">
      <c r="A205" s="128" t="s">
        <v>611</v>
      </c>
      <c r="B205" s="116"/>
      <c r="C205" s="116"/>
      <c r="D205" s="116"/>
      <c r="E205" s="116"/>
      <c r="F205" s="116"/>
      <c r="G205" s="116"/>
      <c r="H205" s="116"/>
      <c r="I205" s="116"/>
      <c r="J205" s="116"/>
      <c r="K205" s="116"/>
      <c r="L205" s="131"/>
      <c r="M205" s="117"/>
      <c r="N205" s="117"/>
      <c r="O205" s="165"/>
      <c r="P205" s="145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143"/>
      <c r="CB205" s="143"/>
      <c r="CC205" s="143"/>
      <c r="CD205" s="143"/>
      <c r="CE205" s="143"/>
      <c r="CF205" s="143"/>
      <c r="CG205" s="143"/>
      <c r="CH205" s="143"/>
    </row>
    <row r="206" spans="1:86" s="111" customFormat="1">
      <c r="A206" s="183" t="s">
        <v>612</v>
      </c>
      <c r="B206" s="132" t="s">
        <v>45</v>
      </c>
      <c r="C206" s="132" t="s">
        <v>69</v>
      </c>
      <c r="D206" s="98" t="s">
        <v>30</v>
      </c>
      <c r="E206" s="132" t="s">
        <v>31</v>
      </c>
      <c r="F206" s="132" t="s">
        <v>32</v>
      </c>
      <c r="G206" s="132"/>
      <c r="H206" s="132"/>
      <c r="I206" s="132">
        <v>1.7</v>
      </c>
      <c r="J206" s="132">
        <v>88.4</v>
      </c>
      <c r="K206" s="131">
        <v>395</v>
      </c>
      <c r="L206" s="132"/>
      <c r="M206" s="118">
        <f>K206/25.5</f>
        <v>15.490196078431373</v>
      </c>
      <c r="N206" s="118"/>
      <c r="O206" s="166">
        <f>ROUND(K206*(1-$O$4),0)</f>
        <v>395</v>
      </c>
      <c r="P206" s="145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143"/>
      <c r="CB206" s="143"/>
      <c r="CC206" s="143"/>
      <c r="CD206" s="143"/>
      <c r="CE206" s="143"/>
      <c r="CF206" s="143"/>
      <c r="CG206" s="143"/>
      <c r="CH206" s="143"/>
    </row>
    <row r="207" spans="1:86" s="111" customFormat="1">
      <c r="A207" s="183" t="s">
        <v>613</v>
      </c>
      <c r="B207" s="132" t="s">
        <v>45</v>
      </c>
      <c r="C207" s="132" t="s">
        <v>69</v>
      </c>
      <c r="D207" s="98" t="s">
        <v>30</v>
      </c>
      <c r="E207" s="132" t="s">
        <v>31</v>
      </c>
      <c r="F207" s="132" t="s">
        <v>32</v>
      </c>
      <c r="G207" s="132"/>
      <c r="H207" s="132"/>
      <c r="I207" s="132">
        <v>1.7</v>
      </c>
      <c r="J207" s="132">
        <v>88.4</v>
      </c>
      <c r="K207" s="131">
        <v>395</v>
      </c>
      <c r="L207" s="132"/>
      <c r="M207" s="118">
        <f>K207/25.5</f>
        <v>15.490196078431373</v>
      </c>
      <c r="N207" s="118"/>
      <c r="O207" s="166">
        <f>ROUND(K207*(1-$O$4),0)</f>
        <v>395</v>
      </c>
      <c r="P207" s="145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143"/>
      <c r="CB207" s="143"/>
      <c r="CC207" s="143"/>
      <c r="CD207" s="143"/>
      <c r="CE207" s="143"/>
      <c r="CF207" s="143"/>
      <c r="CG207" s="143"/>
      <c r="CH207" s="143"/>
    </row>
    <row r="208" spans="1:86" s="111" customFormat="1">
      <c r="A208" s="89" t="s">
        <v>614</v>
      </c>
      <c r="B208" s="132" t="s">
        <v>45</v>
      </c>
      <c r="C208" s="132" t="s">
        <v>35</v>
      </c>
      <c r="D208" s="98" t="s">
        <v>30</v>
      </c>
      <c r="E208" s="132" t="s">
        <v>31</v>
      </c>
      <c r="F208" s="132" t="s">
        <v>32</v>
      </c>
      <c r="G208" s="132"/>
      <c r="H208" s="132"/>
      <c r="I208" s="132">
        <v>15</v>
      </c>
      <c r="J208" s="132"/>
      <c r="K208" s="17"/>
      <c r="L208" s="131">
        <v>99</v>
      </c>
      <c r="M208" s="118"/>
      <c r="N208" s="118">
        <f>L208/25.5</f>
        <v>3.8823529411764706</v>
      </c>
      <c r="O208" s="166">
        <f>ROUND(L208*(1-$O$4),0)</f>
        <v>99</v>
      </c>
      <c r="P208" s="145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143"/>
      <c r="CB208" s="143"/>
      <c r="CC208" s="143"/>
      <c r="CD208" s="143"/>
      <c r="CE208" s="143"/>
      <c r="CF208" s="143"/>
      <c r="CG208" s="143"/>
      <c r="CH208" s="143"/>
    </row>
    <row r="209" spans="1:86" s="111" customFormat="1">
      <c r="A209" s="89" t="s">
        <v>615</v>
      </c>
      <c r="B209" s="132" t="s">
        <v>45</v>
      </c>
      <c r="C209" s="132" t="s">
        <v>33</v>
      </c>
      <c r="D209" s="98" t="s">
        <v>30</v>
      </c>
      <c r="E209" s="132" t="s">
        <v>31</v>
      </c>
      <c r="F209" s="132" t="s">
        <v>32</v>
      </c>
      <c r="G209" s="132"/>
      <c r="H209" s="132"/>
      <c r="I209" s="132"/>
      <c r="J209" s="132"/>
      <c r="K209" s="132"/>
      <c r="L209" s="131">
        <v>229</v>
      </c>
      <c r="M209" s="118"/>
      <c r="N209" s="118">
        <f>L209/25.5</f>
        <v>8.9803921568627452</v>
      </c>
      <c r="O209" s="166">
        <f>ROUND(L209*(1-$O$4),0)</f>
        <v>229</v>
      </c>
      <c r="P209" s="145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143"/>
      <c r="CB209" s="143"/>
      <c r="CC209" s="143"/>
      <c r="CD209" s="143"/>
      <c r="CE209" s="143"/>
      <c r="CF209" s="143"/>
      <c r="CG209" s="143"/>
      <c r="CH209" s="143"/>
    </row>
    <row r="210" spans="1:86" s="111" customFormat="1">
      <c r="A210" s="89" t="s">
        <v>616</v>
      </c>
      <c r="B210" s="132" t="s">
        <v>617</v>
      </c>
      <c r="C210" s="132" t="s">
        <v>34</v>
      </c>
      <c r="D210" s="98" t="s">
        <v>30</v>
      </c>
      <c r="E210" s="132" t="s">
        <v>31</v>
      </c>
      <c r="F210" s="132" t="s">
        <v>32</v>
      </c>
      <c r="G210" s="132"/>
      <c r="H210" s="132"/>
      <c r="I210" s="132"/>
      <c r="J210" s="132"/>
      <c r="K210" s="132"/>
      <c r="L210" s="131">
        <v>99</v>
      </c>
      <c r="M210" s="118"/>
      <c r="N210" s="118">
        <f>L210/25.5</f>
        <v>3.8823529411764706</v>
      </c>
      <c r="O210" s="166">
        <f>ROUND(L210*(1-$O$4),0)</f>
        <v>99</v>
      </c>
      <c r="P210" s="145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143"/>
      <c r="CB210" s="143"/>
      <c r="CC210" s="143"/>
      <c r="CD210" s="143"/>
      <c r="CE210" s="143"/>
      <c r="CF210" s="143"/>
      <c r="CG210" s="143"/>
      <c r="CH210" s="143"/>
    </row>
    <row r="211" spans="1:86" s="111" customFormat="1">
      <c r="A211" s="89" t="s">
        <v>618</v>
      </c>
      <c r="B211" s="132" t="s">
        <v>619</v>
      </c>
      <c r="C211" s="132" t="s">
        <v>33</v>
      </c>
      <c r="D211" s="98" t="s">
        <v>30</v>
      </c>
      <c r="E211" s="132" t="s">
        <v>31</v>
      </c>
      <c r="F211" s="132" t="s">
        <v>32</v>
      </c>
      <c r="G211" s="132"/>
      <c r="H211" s="132"/>
      <c r="I211" s="132"/>
      <c r="J211" s="132"/>
      <c r="K211" s="132"/>
      <c r="L211" s="131">
        <v>899</v>
      </c>
      <c r="M211" s="118"/>
      <c r="N211" s="118">
        <f>L211/25.5</f>
        <v>35.254901960784316</v>
      </c>
      <c r="O211" s="166">
        <f>ROUND(L211*(1-$O$4),0)</f>
        <v>899</v>
      </c>
      <c r="P211" s="145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143"/>
      <c r="CB211" s="143"/>
      <c r="CC211" s="143"/>
      <c r="CD211" s="143"/>
      <c r="CE211" s="143"/>
      <c r="CF211" s="143"/>
      <c r="CG211" s="143"/>
      <c r="CH211" s="143"/>
    </row>
    <row r="212" spans="1:86" s="111" customFormat="1">
      <c r="A212" s="89" t="s">
        <v>620</v>
      </c>
      <c r="B212" s="132" t="s">
        <v>621</v>
      </c>
      <c r="C212" s="132" t="s">
        <v>35</v>
      </c>
      <c r="D212" s="98" t="s">
        <v>30</v>
      </c>
      <c r="E212" s="132" t="s">
        <v>31</v>
      </c>
      <c r="F212" s="132" t="s">
        <v>32</v>
      </c>
      <c r="G212" s="132"/>
      <c r="H212" s="132"/>
      <c r="I212" s="132"/>
      <c r="J212" s="132"/>
      <c r="K212" s="132"/>
      <c r="L212" s="131">
        <v>149</v>
      </c>
      <c r="M212" s="118"/>
      <c r="N212" s="118">
        <f>L212/25.5</f>
        <v>5.8431372549019605</v>
      </c>
      <c r="O212" s="166">
        <f>ROUND(L212*(1-$O$4),0)</f>
        <v>149</v>
      </c>
      <c r="P212" s="145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143"/>
      <c r="CB212" s="143"/>
      <c r="CC212" s="143"/>
      <c r="CD212" s="143"/>
      <c r="CE212" s="143"/>
      <c r="CF212" s="143"/>
      <c r="CG212" s="143"/>
      <c r="CH212" s="143"/>
    </row>
    <row r="213" spans="1:86" s="111" customFormat="1">
      <c r="A213" s="183" t="s">
        <v>622</v>
      </c>
      <c r="B213" s="132" t="s">
        <v>71</v>
      </c>
      <c r="C213" s="132" t="s">
        <v>72</v>
      </c>
      <c r="D213" s="98" t="s">
        <v>30</v>
      </c>
      <c r="E213" s="132" t="s">
        <v>31</v>
      </c>
      <c r="F213" s="132" t="s">
        <v>32</v>
      </c>
      <c r="G213" s="132">
        <v>0.7</v>
      </c>
      <c r="H213" s="132">
        <v>16.875</v>
      </c>
      <c r="I213" s="132">
        <v>1.6</v>
      </c>
      <c r="J213" s="132">
        <v>86.4</v>
      </c>
      <c r="K213" s="131">
        <v>459</v>
      </c>
      <c r="L213" s="132"/>
      <c r="M213" s="118">
        <f>K213/25.5</f>
        <v>18</v>
      </c>
      <c r="N213" s="118"/>
      <c r="O213" s="166">
        <f>ROUND(K213*(1-$O$4),0)</f>
        <v>459</v>
      </c>
      <c r="P213" s="145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143"/>
      <c r="CB213" s="143"/>
      <c r="CC213" s="143"/>
      <c r="CD213" s="143"/>
      <c r="CE213" s="143"/>
      <c r="CF213" s="143"/>
      <c r="CG213" s="143"/>
      <c r="CH213" s="143"/>
    </row>
    <row r="214" spans="1:86" s="111" customFormat="1">
      <c r="A214" s="89" t="s">
        <v>623</v>
      </c>
      <c r="B214" s="132" t="s">
        <v>45</v>
      </c>
      <c r="C214" s="132" t="s">
        <v>33</v>
      </c>
      <c r="D214" s="98" t="s">
        <v>30</v>
      </c>
      <c r="E214" s="132" t="s">
        <v>31</v>
      </c>
      <c r="F214" s="132" t="s">
        <v>32</v>
      </c>
      <c r="G214" s="132"/>
      <c r="H214" s="132"/>
      <c r="I214" s="132">
        <v>17</v>
      </c>
      <c r="J214" s="132"/>
      <c r="K214" s="132"/>
      <c r="L214" s="131">
        <v>99</v>
      </c>
      <c r="M214" s="118"/>
      <c r="N214" s="118">
        <f>L214/25.5</f>
        <v>3.8823529411764706</v>
      </c>
      <c r="O214" s="166">
        <f>ROUND(L214*(1-$O$4),0)</f>
        <v>99</v>
      </c>
      <c r="P214" s="145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143"/>
      <c r="CB214" s="143"/>
      <c r="CC214" s="143"/>
      <c r="CD214" s="143"/>
      <c r="CE214" s="143"/>
      <c r="CF214" s="143"/>
      <c r="CG214" s="143"/>
      <c r="CH214" s="143"/>
    </row>
    <row r="215" spans="1:86" s="111" customFormat="1">
      <c r="A215" s="195" t="s">
        <v>758</v>
      </c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17"/>
      <c r="N215" s="117"/>
      <c r="O215" s="121"/>
      <c r="P215" s="145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143"/>
      <c r="CB215" s="143"/>
      <c r="CC215" s="143"/>
      <c r="CD215" s="143"/>
      <c r="CE215" s="143"/>
      <c r="CF215" s="143"/>
      <c r="CG215" s="143"/>
      <c r="CH215" s="143"/>
    </row>
    <row r="216" spans="1:86" s="111" customFormat="1">
      <c r="A216" s="84" t="s">
        <v>759</v>
      </c>
      <c r="B216" s="132" t="s">
        <v>747</v>
      </c>
      <c r="C216" s="132" t="s">
        <v>173</v>
      </c>
      <c r="D216" s="102" t="s">
        <v>604</v>
      </c>
      <c r="E216" s="138" t="s">
        <v>582</v>
      </c>
      <c r="F216" s="132" t="s">
        <v>32</v>
      </c>
      <c r="G216" s="132">
        <v>0.85</v>
      </c>
      <c r="H216" s="132">
        <v>14.13</v>
      </c>
      <c r="I216" s="130">
        <v>1.46</v>
      </c>
      <c r="J216" s="130">
        <v>46.72</v>
      </c>
      <c r="K216" s="12">
        <v>595</v>
      </c>
      <c r="L216" s="122"/>
      <c r="M216" s="118">
        <f>K216/25.5</f>
        <v>23.333333333333332</v>
      </c>
      <c r="N216" s="118"/>
      <c r="O216" s="124">
        <f>ROUND(K216*(1-$O$4),0)</f>
        <v>595</v>
      </c>
      <c r="P216" s="145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143"/>
      <c r="CB216" s="143"/>
      <c r="CC216" s="143"/>
      <c r="CD216" s="143"/>
      <c r="CE216" s="143"/>
      <c r="CF216" s="143"/>
      <c r="CG216" s="143"/>
      <c r="CH216" s="143"/>
    </row>
    <row r="217" spans="1:86" s="111" customFormat="1">
      <c r="A217" s="84" t="s">
        <v>760</v>
      </c>
      <c r="B217" s="132" t="s">
        <v>747</v>
      </c>
      <c r="C217" s="132" t="s">
        <v>173</v>
      </c>
      <c r="D217" s="102" t="s">
        <v>604</v>
      </c>
      <c r="E217" s="138" t="s">
        <v>582</v>
      </c>
      <c r="F217" s="132" t="s">
        <v>32</v>
      </c>
      <c r="G217" s="132">
        <v>0.85</v>
      </c>
      <c r="H217" s="132">
        <v>14.13</v>
      </c>
      <c r="I217" s="130">
        <v>1.46</v>
      </c>
      <c r="J217" s="130">
        <v>46.72</v>
      </c>
      <c r="K217" s="12">
        <v>595</v>
      </c>
      <c r="L217" s="122"/>
      <c r="M217" s="118">
        <f>K217/25.5</f>
        <v>23.333333333333332</v>
      </c>
      <c r="N217" s="118"/>
      <c r="O217" s="124">
        <f>ROUND(K217*(1-$O$4),0)</f>
        <v>595</v>
      </c>
      <c r="P217" s="145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143"/>
      <c r="CB217" s="143"/>
      <c r="CC217" s="143"/>
      <c r="CD217" s="143"/>
      <c r="CE217" s="143"/>
      <c r="CF217" s="143"/>
      <c r="CG217" s="143"/>
      <c r="CH217" s="143"/>
    </row>
    <row r="218" spans="1:86" s="111" customFormat="1">
      <c r="A218" s="84" t="s">
        <v>761</v>
      </c>
      <c r="B218" s="132" t="s">
        <v>747</v>
      </c>
      <c r="C218" s="132" t="s">
        <v>173</v>
      </c>
      <c r="D218" s="102" t="s">
        <v>604</v>
      </c>
      <c r="E218" s="138" t="s">
        <v>582</v>
      </c>
      <c r="F218" s="132" t="s">
        <v>32</v>
      </c>
      <c r="G218" s="132">
        <v>0.85</v>
      </c>
      <c r="H218" s="132">
        <v>14.13</v>
      </c>
      <c r="I218" s="130">
        <v>1.46</v>
      </c>
      <c r="J218" s="130">
        <v>46.72</v>
      </c>
      <c r="K218" s="12">
        <v>595</v>
      </c>
      <c r="L218" s="122"/>
      <c r="M218" s="118">
        <f>K218/25.5</f>
        <v>23.333333333333332</v>
      </c>
      <c r="N218" s="118"/>
      <c r="O218" s="124">
        <f>ROUND(K218*(1-$O$4),0)</f>
        <v>595</v>
      </c>
      <c r="P218" s="145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143"/>
      <c r="CB218" s="143"/>
      <c r="CC218" s="143"/>
      <c r="CD218" s="143"/>
      <c r="CE218" s="143"/>
      <c r="CF218" s="143"/>
      <c r="CG218" s="143"/>
      <c r="CH218" s="143"/>
    </row>
    <row r="219" spans="1:86" s="111" customFormat="1">
      <c r="A219" s="84" t="s">
        <v>762</v>
      </c>
      <c r="B219" s="132" t="s">
        <v>747</v>
      </c>
      <c r="C219" s="132" t="s">
        <v>157</v>
      </c>
      <c r="D219" s="102" t="s">
        <v>604</v>
      </c>
      <c r="E219" s="138" t="s">
        <v>582</v>
      </c>
      <c r="F219" s="132" t="s">
        <v>32</v>
      </c>
      <c r="G219" s="132">
        <v>0.85</v>
      </c>
      <c r="H219" s="132">
        <v>2.54</v>
      </c>
      <c r="I219" s="130"/>
      <c r="J219" s="130" t="s">
        <v>0</v>
      </c>
      <c r="K219" s="135"/>
      <c r="L219" s="133">
        <v>395</v>
      </c>
      <c r="M219" s="118"/>
      <c r="N219" s="118">
        <f t="shared" ref="N219:N228" si="26">L219/25.5</f>
        <v>15.490196078431373</v>
      </c>
      <c r="O219" s="124">
        <f t="shared" ref="O219:O228" si="27">ROUND(L219*(1-$O$4),0)</f>
        <v>395</v>
      </c>
      <c r="P219" s="145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143"/>
      <c r="CB219" s="143"/>
      <c r="CC219" s="143"/>
      <c r="CD219" s="143"/>
      <c r="CE219" s="143"/>
      <c r="CF219" s="143"/>
      <c r="CG219" s="143"/>
      <c r="CH219" s="143"/>
    </row>
    <row r="220" spans="1:86" s="111" customFormat="1">
      <c r="A220" s="84" t="s">
        <v>763</v>
      </c>
      <c r="B220" s="132" t="s">
        <v>747</v>
      </c>
      <c r="C220" s="132" t="s">
        <v>157</v>
      </c>
      <c r="D220" s="102" t="s">
        <v>604</v>
      </c>
      <c r="E220" s="138" t="s">
        <v>582</v>
      </c>
      <c r="F220" s="132" t="s">
        <v>32</v>
      </c>
      <c r="G220" s="132">
        <v>0.85</v>
      </c>
      <c r="H220" s="132">
        <v>2.54</v>
      </c>
      <c r="I220" s="130"/>
      <c r="J220" s="130" t="s">
        <v>0</v>
      </c>
      <c r="K220" s="135"/>
      <c r="L220" s="133">
        <v>395</v>
      </c>
      <c r="M220" s="118"/>
      <c r="N220" s="118">
        <f t="shared" si="26"/>
        <v>15.490196078431373</v>
      </c>
      <c r="O220" s="124">
        <f t="shared" si="27"/>
        <v>395</v>
      </c>
      <c r="P220" s="145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143"/>
      <c r="CB220" s="143"/>
      <c r="CC220" s="143"/>
      <c r="CD220" s="143"/>
      <c r="CE220" s="143"/>
      <c r="CF220" s="143"/>
      <c r="CG220" s="143"/>
      <c r="CH220" s="143"/>
    </row>
    <row r="221" spans="1:86" s="111" customFormat="1">
      <c r="A221" s="84" t="s">
        <v>764</v>
      </c>
      <c r="B221" s="132" t="s">
        <v>747</v>
      </c>
      <c r="C221" s="132" t="s">
        <v>157</v>
      </c>
      <c r="D221" s="102" t="s">
        <v>604</v>
      </c>
      <c r="E221" s="138" t="s">
        <v>582</v>
      </c>
      <c r="F221" s="132" t="s">
        <v>32</v>
      </c>
      <c r="G221" s="132">
        <v>0.85</v>
      </c>
      <c r="H221" s="132">
        <v>2.54</v>
      </c>
      <c r="I221" s="130"/>
      <c r="J221" s="130" t="s">
        <v>0</v>
      </c>
      <c r="K221" s="135"/>
      <c r="L221" s="133">
        <v>395</v>
      </c>
      <c r="M221" s="118"/>
      <c r="N221" s="118">
        <f t="shared" si="26"/>
        <v>15.490196078431373</v>
      </c>
      <c r="O221" s="124">
        <f t="shared" si="27"/>
        <v>395</v>
      </c>
      <c r="P221" s="145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143"/>
      <c r="CB221" s="143"/>
      <c r="CC221" s="143"/>
      <c r="CD221" s="143"/>
      <c r="CE221" s="143"/>
      <c r="CF221" s="143"/>
      <c r="CG221" s="143"/>
      <c r="CH221" s="143"/>
    </row>
    <row r="222" spans="1:86" s="111" customFormat="1">
      <c r="A222" s="84" t="s">
        <v>765</v>
      </c>
      <c r="B222" s="132" t="s">
        <v>752</v>
      </c>
      <c r="C222" s="132" t="s">
        <v>78</v>
      </c>
      <c r="D222" s="102" t="s">
        <v>604</v>
      </c>
      <c r="E222" s="138" t="s">
        <v>582</v>
      </c>
      <c r="F222" s="132" t="s">
        <v>32</v>
      </c>
      <c r="G222" s="132">
        <v>0.85</v>
      </c>
      <c r="H222" s="132">
        <v>0.42</v>
      </c>
      <c r="I222" s="130" t="s">
        <v>0</v>
      </c>
      <c r="J222" s="130" t="s">
        <v>0</v>
      </c>
      <c r="K222" s="135"/>
      <c r="L222" s="133">
        <v>195</v>
      </c>
      <c r="M222" s="118"/>
      <c r="N222" s="118">
        <f t="shared" si="26"/>
        <v>7.6470588235294121</v>
      </c>
      <c r="O222" s="124">
        <f t="shared" si="27"/>
        <v>195</v>
      </c>
      <c r="P222" s="145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143"/>
      <c r="CB222" s="143"/>
      <c r="CC222" s="143"/>
      <c r="CD222" s="143"/>
      <c r="CE222" s="143"/>
      <c r="CF222" s="143"/>
      <c r="CG222" s="143"/>
      <c r="CH222" s="143"/>
    </row>
    <row r="223" spans="1:86" s="111" customFormat="1">
      <c r="A223" s="84" t="s">
        <v>766</v>
      </c>
      <c r="B223" s="132" t="s">
        <v>752</v>
      </c>
      <c r="C223" s="132" t="s">
        <v>78</v>
      </c>
      <c r="D223" s="102" t="s">
        <v>604</v>
      </c>
      <c r="E223" s="138" t="s">
        <v>582</v>
      </c>
      <c r="F223" s="132" t="s">
        <v>32</v>
      </c>
      <c r="G223" s="132">
        <v>0.85</v>
      </c>
      <c r="H223" s="132">
        <v>0.42</v>
      </c>
      <c r="I223" s="130" t="s">
        <v>0</v>
      </c>
      <c r="J223" s="130" t="s">
        <v>0</v>
      </c>
      <c r="K223" s="135"/>
      <c r="L223" s="133">
        <v>195</v>
      </c>
      <c r="M223" s="118"/>
      <c r="N223" s="118">
        <f t="shared" si="26"/>
        <v>7.6470588235294121</v>
      </c>
      <c r="O223" s="124">
        <f t="shared" si="27"/>
        <v>195</v>
      </c>
      <c r="P223" s="145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143"/>
      <c r="CB223" s="143"/>
      <c r="CC223" s="143"/>
      <c r="CD223" s="143"/>
      <c r="CE223" s="143"/>
      <c r="CF223" s="143"/>
      <c r="CG223" s="143"/>
      <c r="CH223" s="143"/>
    </row>
    <row r="224" spans="1:86" s="97" customFormat="1">
      <c r="A224" s="84" t="s">
        <v>767</v>
      </c>
      <c r="B224" s="132" t="s">
        <v>752</v>
      </c>
      <c r="C224" s="132" t="s">
        <v>78</v>
      </c>
      <c r="D224" s="102" t="s">
        <v>604</v>
      </c>
      <c r="E224" s="138" t="s">
        <v>582</v>
      </c>
      <c r="F224" s="132" t="s">
        <v>32</v>
      </c>
      <c r="G224" s="132">
        <v>0.85</v>
      </c>
      <c r="H224" s="132">
        <v>0.42</v>
      </c>
      <c r="I224" s="130" t="s">
        <v>0</v>
      </c>
      <c r="J224" s="130" t="s">
        <v>0</v>
      </c>
      <c r="K224" s="135"/>
      <c r="L224" s="133">
        <v>195</v>
      </c>
      <c r="M224" s="118"/>
      <c r="N224" s="118">
        <f t="shared" si="26"/>
        <v>7.6470588235294121</v>
      </c>
      <c r="O224" s="124">
        <f t="shared" si="27"/>
        <v>195</v>
      </c>
      <c r="P224" s="145"/>
      <c r="Q224" s="143"/>
      <c r="R224" s="143"/>
      <c r="S224" s="143"/>
      <c r="T224" s="143"/>
      <c r="U224" s="143"/>
      <c r="V224" s="143"/>
      <c r="W224" s="143"/>
      <c r="X224" s="143"/>
      <c r="Y224" s="143"/>
      <c r="Z224" s="143"/>
      <c r="AA224" s="143"/>
      <c r="AB224" s="143"/>
      <c r="AC224" s="143"/>
      <c r="AD224" s="143"/>
      <c r="AE224" s="143"/>
      <c r="AF224" s="143"/>
      <c r="AG224" s="143"/>
      <c r="AH224" s="143"/>
      <c r="AI224" s="143"/>
      <c r="AJ224" s="143"/>
      <c r="AK224" s="143"/>
      <c r="AL224" s="143"/>
      <c r="AM224" s="143"/>
      <c r="AN224" s="143"/>
      <c r="AO224" s="143"/>
      <c r="AP224" s="143"/>
      <c r="AQ224" s="143"/>
      <c r="AR224" s="143"/>
      <c r="AS224" s="143"/>
      <c r="AT224" s="143"/>
      <c r="AU224" s="143"/>
      <c r="AV224" s="143"/>
      <c r="AW224" s="143"/>
      <c r="AX224" s="143"/>
      <c r="AY224" s="143"/>
      <c r="AZ224" s="143"/>
      <c r="BA224" s="143"/>
      <c r="BB224" s="143"/>
      <c r="BC224" s="143"/>
      <c r="BD224" s="143"/>
      <c r="BE224" s="143"/>
      <c r="BF224" s="143"/>
      <c r="BG224" s="143"/>
      <c r="BH224" s="143"/>
      <c r="BI224" s="143"/>
      <c r="BJ224" s="143"/>
      <c r="BK224" s="143"/>
      <c r="BL224" s="143"/>
      <c r="BM224" s="143"/>
      <c r="BN224" s="143"/>
      <c r="BO224" s="143"/>
      <c r="BP224" s="143"/>
      <c r="BQ224" s="143"/>
      <c r="BR224" s="143"/>
      <c r="BS224" s="143"/>
      <c r="BT224" s="143"/>
      <c r="BU224" s="143"/>
      <c r="BV224" s="143"/>
      <c r="BW224" s="143"/>
      <c r="BX224" s="143"/>
      <c r="BY224" s="143"/>
      <c r="BZ224" s="143"/>
      <c r="CA224" s="143"/>
      <c r="CB224" s="143"/>
      <c r="CC224" s="143"/>
      <c r="CD224" s="143"/>
      <c r="CE224" s="143"/>
      <c r="CF224" s="143"/>
      <c r="CG224" s="143"/>
      <c r="CH224" s="143"/>
    </row>
    <row r="225" spans="1:86" s="97" customFormat="1">
      <c r="A225" s="84" t="s">
        <v>768</v>
      </c>
      <c r="B225" s="132" t="s">
        <v>754</v>
      </c>
      <c r="C225" s="132" t="s">
        <v>304</v>
      </c>
      <c r="D225" s="102" t="s">
        <v>604</v>
      </c>
      <c r="E225" s="138" t="s">
        <v>582</v>
      </c>
      <c r="F225" s="132" t="s">
        <v>32</v>
      </c>
      <c r="G225" s="132">
        <v>0.85</v>
      </c>
      <c r="H225" s="132">
        <v>1.28</v>
      </c>
      <c r="I225" s="130" t="s">
        <v>0</v>
      </c>
      <c r="J225" s="130" t="s">
        <v>0</v>
      </c>
      <c r="K225" s="135"/>
      <c r="L225" s="133">
        <v>335</v>
      </c>
      <c r="M225" s="118"/>
      <c r="N225" s="118">
        <f t="shared" si="26"/>
        <v>13.137254901960784</v>
      </c>
      <c r="O225" s="124">
        <f t="shared" si="27"/>
        <v>335</v>
      </c>
      <c r="P225" s="145"/>
      <c r="Q225" s="143"/>
      <c r="R225" s="143"/>
      <c r="S225" s="143"/>
      <c r="T225" s="143"/>
      <c r="U225" s="143"/>
      <c r="V225" s="143"/>
      <c r="W225" s="143"/>
      <c r="X225" s="143"/>
      <c r="Y225" s="143"/>
      <c r="Z225" s="143"/>
      <c r="AA225" s="143"/>
      <c r="AB225" s="143"/>
      <c r="AC225" s="143"/>
      <c r="AD225" s="143"/>
      <c r="AE225" s="143"/>
      <c r="AF225" s="143"/>
      <c r="AG225" s="143"/>
      <c r="AH225" s="143"/>
      <c r="AI225" s="143"/>
      <c r="AJ225" s="143"/>
      <c r="AK225" s="143"/>
      <c r="AL225" s="143"/>
      <c r="AM225" s="143"/>
      <c r="AN225" s="143"/>
      <c r="AO225" s="143"/>
      <c r="AP225" s="143"/>
      <c r="AQ225" s="143"/>
      <c r="AR225" s="143"/>
      <c r="AS225" s="143"/>
      <c r="AT225" s="143"/>
      <c r="AU225" s="143"/>
      <c r="AV225" s="143"/>
      <c r="AW225" s="143"/>
      <c r="AX225" s="143"/>
      <c r="AY225" s="143"/>
      <c r="AZ225" s="143"/>
      <c r="BA225" s="143"/>
      <c r="BB225" s="143"/>
      <c r="BC225" s="143"/>
      <c r="BD225" s="143"/>
      <c r="BE225" s="143"/>
      <c r="BF225" s="143"/>
      <c r="BG225" s="143"/>
      <c r="BH225" s="143"/>
      <c r="BI225" s="143"/>
      <c r="BJ225" s="143"/>
      <c r="BK225" s="143"/>
      <c r="BL225" s="143"/>
      <c r="BM225" s="143"/>
      <c r="BN225" s="143"/>
      <c r="BO225" s="143"/>
      <c r="BP225" s="143"/>
      <c r="BQ225" s="143"/>
      <c r="BR225" s="143"/>
      <c r="BS225" s="143"/>
      <c r="BT225" s="143"/>
      <c r="BU225" s="143"/>
      <c r="BV225" s="143"/>
      <c r="BW225" s="143"/>
      <c r="BX225" s="143"/>
      <c r="BY225" s="143"/>
      <c r="BZ225" s="143"/>
      <c r="CA225" s="143"/>
      <c r="CB225" s="143"/>
      <c r="CC225" s="143"/>
      <c r="CD225" s="143"/>
      <c r="CE225" s="143"/>
      <c r="CF225" s="143"/>
      <c r="CG225" s="143"/>
      <c r="CH225" s="143"/>
    </row>
    <row r="226" spans="1:86" s="97" customFormat="1">
      <c r="A226" s="84" t="s">
        <v>769</v>
      </c>
      <c r="B226" s="132" t="s">
        <v>754</v>
      </c>
      <c r="C226" s="132" t="s">
        <v>304</v>
      </c>
      <c r="D226" s="102" t="s">
        <v>604</v>
      </c>
      <c r="E226" s="138" t="s">
        <v>582</v>
      </c>
      <c r="F226" s="132" t="s">
        <v>32</v>
      </c>
      <c r="G226" s="132">
        <v>0.85</v>
      </c>
      <c r="H226" s="132">
        <v>1.28</v>
      </c>
      <c r="I226" s="130" t="s">
        <v>0</v>
      </c>
      <c r="J226" s="130" t="s">
        <v>0</v>
      </c>
      <c r="K226" s="135"/>
      <c r="L226" s="133">
        <v>335</v>
      </c>
      <c r="M226" s="118"/>
      <c r="N226" s="118">
        <f t="shared" si="26"/>
        <v>13.137254901960784</v>
      </c>
      <c r="O226" s="124">
        <f t="shared" si="27"/>
        <v>335</v>
      </c>
      <c r="P226" s="145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143"/>
      <c r="CB226" s="143"/>
      <c r="CC226" s="143"/>
      <c r="CD226" s="143"/>
      <c r="CE226" s="143"/>
      <c r="CF226" s="143"/>
      <c r="CG226" s="143"/>
      <c r="CH226" s="143"/>
    </row>
    <row r="227" spans="1:86" s="97" customFormat="1">
      <c r="A227" s="84" t="s">
        <v>770</v>
      </c>
      <c r="B227" s="132" t="s">
        <v>754</v>
      </c>
      <c r="C227" s="132" t="s">
        <v>304</v>
      </c>
      <c r="D227" s="102" t="s">
        <v>604</v>
      </c>
      <c r="E227" s="138" t="s">
        <v>582</v>
      </c>
      <c r="F227" s="132" t="s">
        <v>32</v>
      </c>
      <c r="G227" s="132">
        <v>0.85</v>
      </c>
      <c r="H227" s="132">
        <v>1.28</v>
      </c>
      <c r="I227" s="130" t="s">
        <v>0</v>
      </c>
      <c r="J227" s="130" t="s">
        <v>0</v>
      </c>
      <c r="K227" s="135"/>
      <c r="L227" s="133">
        <v>335</v>
      </c>
      <c r="M227" s="118"/>
      <c r="N227" s="118">
        <f t="shared" si="26"/>
        <v>13.137254901960784</v>
      </c>
      <c r="O227" s="124">
        <f t="shared" si="27"/>
        <v>335</v>
      </c>
      <c r="P227" s="145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143"/>
      <c r="CB227" s="143"/>
      <c r="CC227" s="143"/>
      <c r="CD227" s="143"/>
      <c r="CE227" s="143"/>
      <c r="CF227" s="143"/>
      <c r="CG227" s="143"/>
      <c r="CH227" s="143"/>
    </row>
    <row r="228" spans="1:86" s="97" customFormat="1">
      <c r="A228" s="84" t="s">
        <v>771</v>
      </c>
      <c r="B228" s="132" t="s">
        <v>754</v>
      </c>
      <c r="C228" s="132" t="s">
        <v>304</v>
      </c>
      <c r="D228" s="102" t="s">
        <v>604</v>
      </c>
      <c r="E228" s="138" t="s">
        <v>582</v>
      </c>
      <c r="F228" s="132" t="s">
        <v>32</v>
      </c>
      <c r="G228" s="132">
        <v>0.85</v>
      </c>
      <c r="H228" s="132">
        <v>1.28</v>
      </c>
      <c r="I228" s="130" t="s">
        <v>0</v>
      </c>
      <c r="J228" s="130" t="s">
        <v>0</v>
      </c>
      <c r="K228" s="135"/>
      <c r="L228" s="133">
        <v>335</v>
      </c>
      <c r="M228" s="118"/>
      <c r="N228" s="118">
        <f t="shared" si="26"/>
        <v>13.137254901960784</v>
      </c>
      <c r="O228" s="124">
        <f t="shared" si="27"/>
        <v>335</v>
      </c>
      <c r="P228" s="145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143"/>
      <c r="CB228" s="143"/>
      <c r="CC228" s="143"/>
      <c r="CD228" s="143"/>
      <c r="CE228" s="143"/>
      <c r="CF228" s="143"/>
      <c r="CG228" s="143"/>
      <c r="CH228" s="143"/>
    </row>
    <row r="229" spans="1:86" s="97" customFormat="1">
      <c r="A229" s="89" t="s">
        <v>772</v>
      </c>
      <c r="B229" s="132" t="s">
        <v>773</v>
      </c>
      <c r="C229" s="132" t="s">
        <v>38</v>
      </c>
      <c r="D229" s="137" t="s">
        <v>74</v>
      </c>
      <c r="E229" s="132" t="s">
        <v>70</v>
      </c>
      <c r="F229" s="132" t="s">
        <v>32</v>
      </c>
      <c r="G229" s="132"/>
      <c r="H229" s="132">
        <v>25.87</v>
      </c>
      <c r="I229" s="132">
        <v>1.1399999999999999</v>
      </c>
      <c r="J229" s="132">
        <v>41.04</v>
      </c>
      <c r="K229" s="131">
        <v>890</v>
      </c>
      <c r="L229" s="132"/>
      <c r="M229" s="118">
        <f>K229/25.5</f>
        <v>34.901960784313722</v>
      </c>
      <c r="N229" s="118"/>
      <c r="O229" s="124">
        <f>ROUND(K229*(1-$O$4),0)</f>
        <v>890</v>
      </c>
      <c r="P229" s="145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143"/>
      <c r="CB229" s="143"/>
      <c r="CC229" s="143"/>
      <c r="CD229" s="143"/>
      <c r="CE229" s="143"/>
      <c r="CF229" s="143"/>
      <c r="CG229" s="143"/>
      <c r="CH229" s="143"/>
    </row>
    <row r="230" spans="1:86" s="97" customFormat="1">
      <c r="A230" s="85" t="s">
        <v>191</v>
      </c>
      <c r="B230" s="119" t="s">
        <v>192</v>
      </c>
      <c r="C230" s="119" t="s">
        <v>193</v>
      </c>
      <c r="D230" s="120" t="s">
        <v>30</v>
      </c>
      <c r="E230" s="130" t="s">
        <v>194</v>
      </c>
      <c r="F230" s="119" t="s">
        <v>32</v>
      </c>
      <c r="G230" s="119"/>
      <c r="H230" s="119">
        <v>19.04</v>
      </c>
      <c r="I230" s="119">
        <v>1.68</v>
      </c>
      <c r="J230" s="119">
        <v>70.599999999999994</v>
      </c>
      <c r="K230" s="131">
        <v>499</v>
      </c>
      <c r="L230" s="132"/>
      <c r="M230" s="118">
        <f>K230/25.5</f>
        <v>19.568627450980394</v>
      </c>
      <c r="N230" s="118"/>
      <c r="O230" s="124">
        <f>ROUND(K230*(1-$O$4),0)</f>
        <v>499</v>
      </c>
      <c r="P230" s="145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143"/>
      <c r="CB230" s="143"/>
      <c r="CC230" s="143"/>
      <c r="CD230" s="143"/>
      <c r="CE230" s="143"/>
      <c r="CF230" s="143"/>
      <c r="CG230" s="143"/>
      <c r="CH230" s="143"/>
    </row>
    <row r="231" spans="1:86" s="97" customFormat="1">
      <c r="A231" s="185" t="s">
        <v>243</v>
      </c>
      <c r="B231" s="90" t="s">
        <v>111</v>
      </c>
      <c r="C231" s="122" t="s">
        <v>212</v>
      </c>
      <c r="D231" s="90" t="s">
        <v>74</v>
      </c>
      <c r="E231" s="90" t="s">
        <v>7</v>
      </c>
      <c r="F231" s="90" t="s">
        <v>32</v>
      </c>
      <c r="G231" s="135"/>
      <c r="H231" s="132">
        <v>16.87</v>
      </c>
      <c r="I231" s="130">
        <v>1.6</v>
      </c>
      <c r="J231" s="130">
        <v>86.4</v>
      </c>
      <c r="K231" s="77">
        <v>369</v>
      </c>
      <c r="L231" s="132"/>
      <c r="M231" s="118">
        <f>K231/25.5</f>
        <v>14.470588235294118</v>
      </c>
      <c r="N231" s="118"/>
      <c r="O231" s="124">
        <f>ROUND(K231*(1-$O$4),0)</f>
        <v>369</v>
      </c>
      <c r="P231" s="145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143"/>
      <c r="CB231" s="143"/>
      <c r="CC231" s="143"/>
      <c r="CD231" s="143"/>
      <c r="CE231" s="143"/>
      <c r="CF231" s="143"/>
      <c r="CG231" s="143"/>
      <c r="CH231" s="143"/>
    </row>
    <row r="232" spans="1:86" s="97" customFormat="1">
      <c r="A232" s="128" t="s">
        <v>468</v>
      </c>
      <c r="B232" s="116"/>
      <c r="C232" s="116"/>
      <c r="D232" s="120" t="s">
        <v>74</v>
      </c>
      <c r="E232" s="116"/>
      <c r="F232" s="116"/>
      <c r="G232" s="116"/>
      <c r="H232" s="116"/>
      <c r="I232" s="116"/>
      <c r="J232" s="116"/>
      <c r="K232" s="116"/>
      <c r="L232" s="131"/>
      <c r="M232" s="117"/>
      <c r="N232" s="117"/>
      <c r="O232" s="140"/>
      <c r="P232" s="145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143"/>
      <c r="CB232" s="143"/>
      <c r="CC232" s="143"/>
      <c r="CD232" s="143"/>
      <c r="CE232" s="143"/>
      <c r="CF232" s="143"/>
      <c r="CG232" s="143"/>
      <c r="CH232" s="143"/>
    </row>
    <row r="233" spans="1:86" s="97" customFormat="1">
      <c r="A233" s="85" t="s">
        <v>469</v>
      </c>
      <c r="B233" s="119" t="s">
        <v>458</v>
      </c>
      <c r="C233" s="119" t="s">
        <v>173</v>
      </c>
      <c r="D233" s="120" t="s">
        <v>74</v>
      </c>
      <c r="E233" s="138" t="s">
        <v>31</v>
      </c>
      <c r="F233" s="119" t="s">
        <v>32</v>
      </c>
      <c r="G233" s="119" t="s">
        <v>455</v>
      </c>
      <c r="H233" s="119"/>
      <c r="I233" s="229">
        <v>1.58</v>
      </c>
      <c r="J233" s="119"/>
      <c r="K233" s="131">
        <v>369</v>
      </c>
      <c r="L233" s="132"/>
      <c r="M233" s="118">
        <f>K233/25.5</f>
        <v>14.470588235294118</v>
      </c>
      <c r="N233" s="118"/>
      <c r="O233" s="124">
        <f>ROUND(K233*(1-$O$4),0)</f>
        <v>369</v>
      </c>
      <c r="P233" s="145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143"/>
      <c r="CB233" s="143"/>
      <c r="CC233" s="143"/>
      <c r="CD233" s="143"/>
      <c r="CE233" s="143"/>
      <c r="CF233" s="143"/>
      <c r="CG233" s="143"/>
      <c r="CH233" s="143"/>
    </row>
    <row r="234" spans="1:86" s="97" customFormat="1">
      <c r="A234" s="85" t="s">
        <v>470</v>
      </c>
      <c r="B234" s="119" t="s">
        <v>458</v>
      </c>
      <c r="C234" s="119" t="s">
        <v>173</v>
      </c>
      <c r="D234" s="122" t="s">
        <v>41</v>
      </c>
      <c r="E234" s="138" t="s">
        <v>31</v>
      </c>
      <c r="F234" s="119" t="s">
        <v>32</v>
      </c>
      <c r="G234" s="108"/>
      <c r="H234" s="119"/>
      <c r="I234" s="119">
        <v>1.4</v>
      </c>
      <c r="J234" s="119"/>
      <c r="K234" s="131">
        <v>379</v>
      </c>
      <c r="L234" s="132"/>
      <c r="M234" s="118">
        <f>K234/25.5</f>
        <v>14.862745098039216</v>
      </c>
      <c r="N234" s="118"/>
      <c r="O234" s="124">
        <f>ROUND(K234*(1-$O$4),0)</f>
        <v>379</v>
      </c>
      <c r="P234" s="145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143"/>
      <c r="CB234" s="143"/>
      <c r="CC234" s="143"/>
      <c r="CD234" s="143"/>
      <c r="CE234" s="143"/>
      <c r="CF234" s="143"/>
      <c r="CG234" s="143"/>
      <c r="CH234" s="143"/>
    </row>
    <row r="235" spans="1:86" s="97" customFormat="1">
      <c r="A235" s="15" t="s">
        <v>46</v>
      </c>
      <c r="B235" s="55" t="s">
        <v>42</v>
      </c>
      <c r="C235" s="55" t="s">
        <v>35</v>
      </c>
      <c r="D235" s="132" t="s">
        <v>30</v>
      </c>
      <c r="E235" s="122" t="s">
        <v>31</v>
      </c>
      <c r="F235" s="122" t="s">
        <v>32</v>
      </c>
      <c r="G235" s="122"/>
      <c r="H235" s="15"/>
      <c r="I235" s="55"/>
      <c r="J235" s="55"/>
      <c r="K235" s="55"/>
      <c r="L235" s="35">
        <v>199</v>
      </c>
      <c r="M235" s="123"/>
      <c r="N235" s="123">
        <f>L235/25.5</f>
        <v>7.8039215686274508</v>
      </c>
      <c r="O235" s="124">
        <f>ROUND(L235*(1-$O$4),0)</f>
        <v>199</v>
      </c>
      <c r="P235" s="145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143"/>
      <c r="CB235" s="143"/>
      <c r="CC235" s="143"/>
      <c r="CD235" s="143"/>
      <c r="CE235" s="143"/>
      <c r="CF235" s="143"/>
      <c r="CG235" s="143"/>
      <c r="CH235" s="143"/>
    </row>
    <row r="236" spans="1:86" s="97" customFormat="1">
      <c r="A236" s="89" t="s">
        <v>342</v>
      </c>
      <c r="B236" s="132" t="s">
        <v>156</v>
      </c>
      <c r="C236" s="119" t="s">
        <v>193</v>
      </c>
      <c r="D236" s="120" t="s">
        <v>30</v>
      </c>
      <c r="E236" s="132" t="s">
        <v>39</v>
      </c>
      <c r="F236" s="132" t="s">
        <v>32</v>
      </c>
      <c r="G236" s="132"/>
      <c r="H236" s="132"/>
      <c r="I236" s="230">
        <v>1.54</v>
      </c>
      <c r="J236" s="132">
        <v>53.6</v>
      </c>
      <c r="K236" s="131">
        <v>299</v>
      </c>
      <c r="L236" s="132"/>
      <c r="M236" s="118">
        <f>K236/25.5</f>
        <v>11.725490196078431</v>
      </c>
      <c r="N236" s="118"/>
      <c r="O236" s="124">
        <f>ROUND(K236*(1-$O$4),0)</f>
        <v>299</v>
      </c>
      <c r="P236" s="145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143"/>
      <c r="CB236" s="143"/>
      <c r="CC236" s="143"/>
      <c r="CD236" s="143"/>
      <c r="CE236" s="143"/>
      <c r="CF236" s="143"/>
      <c r="CG236" s="143"/>
      <c r="CH236" s="143"/>
    </row>
    <row r="237" spans="1:86" s="111" customFormat="1">
      <c r="A237" s="180" t="s">
        <v>312</v>
      </c>
      <c r="B237" s="119" t="s">
        <v>158</v>
      </c>
      <c r="C237" s="119" t="s">
        <v>313</v>
      </c>
      <c r="D237" s="116"/>
      <c r="E237" s="130" t="s">
        <v>39</v>
      </c>
      <c r="F237" s="119" t="s">
        <v>32</v>
      </c>
      <c r="G237" s="132"/>
      <c r="H237" s="119">
        <v>21</v>
      </c>
      <c r="I237" s="119">
        <v>1.44</v>
      </c>
      <c r="J237" s="119">
        <v>46.08</v>
      </c>
      <c r="K237" s="131">
        <v>389</v>
      </c>
      <c r="L237" s="132"/>
      <c r="M237" s="118">
        <f>K237/25.5</f>
        <v>15.254901960784315</v>
      </c>
      <c r="N237" s="118"/>
      <c r="O237" s="124">
        <f>ROUND(K237*(1-$O$4),0)</f>
        <v>389</v>
      </c>
      <c r="P237" s="145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143"/>
      <c r="CB237" s="143"/>
      <c r="CC237" s="143"/>
      <c r="CD237" s="143"/>
      <c r="CE237" s="143"/>
      <c r="CF237" s="143"/>
      <c r="CG237" s="143"/>
      <c r="CH237" s="143"/>
    </row>
    <row r="238" spans="1:86" s="111" customFormat="1">
      <c r="A238" s="128" t="s">
        <v>478</v>
      </c>
      <c r="B238" s="116"/>
      <c r="C238" s="116"/>
      <c r="D238" s="87" t="s">
        <v>74</v>
      </c>
      <c r="E238" s="116"/>
      <c r="F238" s="116"/>
      <c r="G238" s="116"/>
      <c r="H238" s="116"/>
      <c r="I238" s="116"/>
      <c r="J238" s="116"/>
      <c r="K238" s="116"/>
      <c r="L238" s="131"/>
      <c r="M238" s="117"/>
      <c r="N238" s="117"/>
      <c r="O238" s="140"/>
      <c r="P238" s="145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143"/>
      <c r="CB238" s="143"/>
      <c r="CC238" s="143"/>
      <c r="CD238" s="143"/>
      <c r="CE238" s="143"/>
      <c r="CF238" s="143"/>
      <c r="CG238" s="143"/>
      <c r="CH238" s="143"/>
    </row>
    <row r="239" spans="1:86" s="111" customFormat="1">
      <c r="A239" s="86" t="s">
        <v>472</v>
      </c>
      <c r="B239" s="87" t="s">
        <v>257</v>
      </c>
      <c r="C239" s="87" t="s">
        <v>173</v>
      </c>
      <c r="D239" s="87" t="s">
        <v>74</v>
      </c>
      <c r="E239" s="138" t="s">
        <v>31</v>
      </c>
      <c r="F239" s="87" t="s">
        <v>32</v>
      </c>
      <c r="G239" s="78"/>
      <c r="H239" s="125">
        <v>14.55</v>
      </c>
      <c r="I239" s="125">
        <v>1.58</v>
      </c>
      <c r="J239" s="125">
        <v>101.12</v>
      </c>
      <c r="K239" s="77">
        <v>399</v>
      </c>
      <c r="L239" s="132"/>
      <c r="M239" s="118">
        <f t="shared" ref="M239:M244" si="28">K239/25.5</f>
        <v>15.647058823529411</v>
      </c>
      <c r="N239" s="118"/>
      <c r="O239" s="124">
        <f t="shared" ref="O239:O244" si="29">ROUND(K239*(1-$O$4),0)</f>
        <v>399</v>
      </c>
      <c r="P239" s="145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143"/>
      <c r="CB239" s="143"/>
      <c r="CC239" s="143"/>
      <c r="CD239" s="143"/>
      <c r="CE239" s="143"/>
      <c r="CF239" s="143"/>
      <c r="CG239" s="143"/>
      <c r="CH239" s="143"/>
    </row>
    <row r="240" spans="1:86" s="111" customFormat="1">
      <c r="A240" s="86" t="s">
        <v>473</v>
      </c>
      <c r="B240" s="87" t="s">
        <v>257</v>
      </c>
      <c r="C240" s="87" t="s">
        <v>173</v>
      </c>
      <c r="D240" s="87" t="s">
        <v>74</v>
      </c>
      <c r="E240" s="138" t="s">
        <v>31</v>
      </c>
      <c r="F240" s="87" t="s">
        <v>32</v>
      </c>
      <c r="G240" s="78"/>
      <c r="H240" s="125">
        <v>14.55</v>
      </c>
      <c r="I240" s="125">
        <v>1.58</v>
      </c>
      <c r="J240" s="125">
        <v>101.12</v>
      </c>
      <c r="K240" s="77">
        <v>399</v>
      </c>
      <c r="L240" s="132"/>
      <c r="M240" s="118">
        <f t="shared" si="28"/>
        <v>15.647058823529411</v>
      </c>
      <c r="N240" s="118"/>
      <c r="O240" s="124">
        <f t="shared" si="29"/>
        <v>399</v>
      </c>
      <c r="P240" s="145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143"/>
      <c r="CB240" s="143"/>
      <c r="CC240" s="143"/>
      <c r="CD240" s="143"/>
      <c r="CE240" s="143"/>
      <c r="CF240" s="143"/>
      <c r="CG240" s="143"/>
      <c r="CH240" s="143"/>
    </row>
    <row r="241" spans="1:86" s="111" customFormat="1">
      <c r="A241" s="86" t="s">
        <v>474</v>
      </c>
      <c r="B241" s="87" t="s">
        <v>257</v>
      </c>
      <c r="C241" s="87" t="s">
        <v>173</v>
      </c>
      <c r="D241" s="87" t="s">
        <v>74</v>
      </c>
      <c r="E241" s="138" t="s">
        <v>31</v>
      </c>
      <c r="F241" s="87" t="s">
        <v>32</v>
      </c>
      <c r="G241" s="78"/>
      <c r="H241" s="125">
        <v>14.55</v>
      </c>
      <c r="I241" s="125">
        <v>1.58</v>
      </c>
      <c r="J241" s="125">
        <v>101.12</v>
      </c>
      <c r="K241" s="77">
        <v>399</v>
      </c>
      <c r="L241" s="132"/>
      <c r="M241" s="118">
        <f t="shared" si="28"/>
        <v>15.647058823529411</v>
      </c>
      <c r="N241" s="118"/>
      <c r="O241" s="124">
        <f t="shared" si="29"/>
        <v>399</v>
      </c>
      <c r="P241" s="145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143"/>
      <c r="CB241" s="143"/>
      <c r="CC241" s="143"/>
      <c r="CD241" s="143"/>
      <c r="CE241" s="143"/>
      <c r="CF241" s="143"/>
      <c r="CG241" s="143"/>
      <c r="CH241" s="143"/>
    </row>
    <row r="242" spans="1:86" s="111" customFormat="1">
      <c r="A242" s="86" t="s">
        <v>475</v>
      </c>
      <c r="B242" s="87" t="s">
        <v>257</v>
      </c>
      <c r="C242" s="87" t="s">
        <v>173</v>
      </c>
      <c r="D242" s="87" t="s">
        <v>74</v>
      </c>
      <c r="E242" s="138" t="s">
        <v>31</v>
      </c>
      <c r="F242" s="87" t="s">
        <v>32</v>
      </c>
      <c r="G242" s="78"/>
      <c r="H242" s="125">
        <v>14.55</v>
      </c>
      <c r="I242" s="125">
        <v>1.58</v>
      </c>
      <c r="J242" s="125">
        <v>101.12</v>
      </c>
      <c r="K242" s="77">
        <v>399</v>
      </c>
      <c r="L242" s="132"/>
      <c r="M242" s="118">
        <f t="shared" si="28"/>
        <v>15.647058823529411</v>
      </c>
      <c r="N242" s="118"/>
      <c r="O242" s="124">
        <f t="shared" si="29"/>
        <v>399</v>
      </c>
      <c r="P242" s="145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143"/>
      <c r="CB242" s="143"/>
      <c r="CC242" s="143"/>
      <c r="CD242" s="143"/>
      <c r="CE242" s="143"/>
      <c r="CF242" s="143"/>
      <c r="CG242" s="143"/>
      <c r="CH242" s="143"/>
    </row>
    <row r="243" spans="1:86" s="111" customFormat="1" ht="16.5">
      <c r="A243" s="86" t="s">
        <v>476</v>
      </c>
      <c r="B243" s="87" t="s">
        <v>257</v>
      </c>
      <c r="C243" s="87" t="s">
        <v>173</v>
      </c>
      <c r="D243" s="87" t="s">
        <v>74</v>
      </c>
      <c r="E243" s="138" t="s">
        <v>31</v>
      </c>
      <c r="F243" s="112" t="s">
        <v>32</v>
      </c>
      <c r="G243" s="78"/>
      <c r="H243" s="125">
        <v>14.55</v>
      </c>
      <c r="I243" s="125">
        <v>1.58</v>
      </c>
      <c r="J243" s="125">
        <v>101.12</v>
      </c>
      <c r="K243" s="77">
        <v>429</v>
      </c>
      <c r="L243" s="132"/>
      <c r="M243" s="118">
        <f t="shared" si="28"/>
        <v>16.823529411764707</v>
      </c>
      <c r="N243" s="118"/>
      <c r="O243" s="124">
        <f t="shared" si="29"/>
        <v>429</v>
      </c>
      <c r="P243" s="145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143"/>
      <c r="CB243" s="143"/>
      <c r="CC243" s="143"/>
      <c r="CD243" s="143"/>
      <c r="CE243" s="143"/>
      <c r="CF243" s="143"/>
      <c r="CG243" s="143"/>
      <c r="CH243" s="143"/>
    </row>
    <row r="244" spans="1:86" s="111" customFormat="1" ht="16.5">
      <c r="A244" s="86" t="s">
        <v>477</v>
      </c>
      <c r="B244" s="87" t="s">
        <v>257</v>
      </c>
      <c r="C244" s="87" t="s">
        <v>173</v>
      </c>
      <c r="D244" s="116"/>
      <c r="E244" s="138" t="s">
        <v>31</v>
      </c>
      <c r="F244" s="112" t="s">
        <v>32</v>
      </c>
      <c r="G244" s="78"/>
      <c r="H244" s="125">
        <v>14.55</v>
      </c>
      <c r="I244" s="125">
        <v>1.58</v>
      </c>
      <c r="J244" s="125">
        <v>101.12</v>
      </c>
      <c r="K244" s="77">
        <v>429</v>
      </c>
      <c r="L244" s="132"/>
      <c r="M244" s="118">
        <f t="shared" si="28"/>
        <v>16.823529411764707</v>
      </c>
      <c r="N244" s="118"/>
      <c r="O244" s="124">
        <f t="shared" si="29"/>
        <v>429</v>
      </c>
      <c r="P244" s="145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143"/>
      <c r="CB244" s="143"/>
      <c r="CC244" s="143"/>
      <c r="CD244" s="143"/>
      <c r="CE244" s="143"/>
      <c r="CF244" s="143"/>
      <c r="CG244" s="143"/>
      <c r="CH244" s="143"/>
    </row>
    <row r="245" spans="1:86" s="111" customFormat="1">
      <c r="A245" s="128" t="s">
        <v>479</v>
      </c>
      <c r="B245" s="116"/>
      <c r="C245" s="116"/>
      <c r="D245" s="132" t="s">
        <v>30</v>
      </c>
      <c r="E245" s="116"/>
      <c r="F245" s="116"/>
      <c r="G245" s="116"/>
      <c r="H245" s="116"/>
      <c r="I245" s="116"/>
      <c r="J245" s="116"/>
      <c r="K245" s="116"/>
      <c r="L245" s="131"/>
      <c r="M245" s="117"/>
      <c r="N245" s="117"/>
      <c r="O245" s="140"/>
      <c r="P245" s="145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143"/>
      <c r="CB245" s="143"/>
      <c r="CC245" s="143"/>
      <c r="CD245" s="143"/>
      <c r="CE245" s="143"/>
      <c r="CF245" s="143"/>
      <c r="CG245" s="143"/>
      <c r="CH245" s="143"/>
    </row>
    <row r="246" spans="1:86" s="97" customFormat="1">
      <c r="A246" s="184" t="s">
        <v>480</v>
      </c>
      <c r="B246" s="120" t="s">
        <v>45</v>
      </c>
      <c r="C246" s="87" t="s">
        <v>173</v>
      </c>
      <c r="D246" s="132" t="s">
        <v>30</v>
      </c>
      <c r="E246" s="138" t="s">
        <v>31</v>
      </c>
      <c r="F246" s="87" t="s">
        <v>32</v>
      </c>
      <c r="G246" s="106"/>
      <c r="H246" s="106"/>
      <c r="I246" s="119">
        <v>1.5</v>
      </c>
      <c r="J246" s="106"/>
      <c r="K246" s="77">
        <v>299</v>
      </c>
      <c r="L246" s="132"/>
      <c r="M246" s="118">
        <f>K246/25.5</f>
        <v>11.725490196078431</v>
      </c>
      <c r="N246" s="118"/>
      <c r="O246" s="124">
        <f>ROUND(K246*(1-$O$4),0)</f>
        <v>299</v>
      </c>
      <c r="P246" s="145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  <c r="AE246" s="143"/>
      <c r="AF246" s="143"/>
      <c r="AG246" s="143"/>
      <c r="AH246" s="143"/>
      <c r="AI246" s="143"/>
      <c r="AJ246" s="143"/>
      <c r="AK246" s="143"/>
      <c r="AL246" s="143"/>
      <c r="AM246" s="143"/>
      <c r="AN246" s="143"/>
      <c r="AO246" s="143"/>
      <c r="AP246" s="143"/>
      <c r="AQ246" s="143"/>
      <c r="AR246" s="143"/>
      <c r="AS246" s="143"/>
      <c r="AT246" s="143"/>
      <c r="AU246" s="143"/>
      <c r="AV246" s="143"/>
      <c r="AW246" s="143"/>
      <c r="AX246" s="143"/>
      <c r="AY246" s="143"/>
      <c r="AZ246" s="143"/>
      <c r="BA246" s="143"/>
      <c r="BB246" s="143"/>
      <c r="BC246" s="143"/>
      <c r="BD246" s="143"/>
      <c r="BE246" s="143"/>
      <c r="BF246" s="143"/>
      <c r="BG246" s="143"/>
      <c r="BH246" s="143"/>
      <c r="BI246" s="143"/>
      <c r="BJ246" s="143"/>
      <c r="BK246" s="143"/>
      <c r="BL246" s="143"/>
      <c r="BM246" s="143"/>
      <c r="BN246" s="143"/>
      <c r="BO246" s="143"/>
      <c r="BP246" s="143"/>
      <c r="BQ246" s="143"/>
      <c r="BR246" s="143"/>
      <c r="BS246" s="143"/>
      <c r="BT246" s="143"/>
      <c r="BU246" s="143"/>
      <c r="BV246" s="143"/>
      <c r="BW246" s="143"/>
      <c r="BX246" s="143"/>
      <c r="BY246" s="143"/>
      <c r="BZ246" s="143"/>
      <c r="CA246" s="143"/>
      <c r="CB246" s="143"/>
      <c r="CC246" s="143"/>
      <c r="CD246" s="143"/>
      <c r="CE246" s="143"/>
      <c r="CF246" s="143"/>
      <c r="CG246" s="143"/>
      <c r="CH246" s="143"/>
    </row>
    <row r="247" spans="1:86" s="97" customFormat="1">
      <c r="A247" s="184" t="s">
        <v>481</v>
      </c>
      <c r="B247" s="120" t="s">
        <v>45</v>
      </c>
      <c r="C247" s="87" t="s">
        <v>173</v>
      </c>
      <c r="D247" s="132" t="s">
        <v>30</v>
      </c>
      <c r="E247" s="138" t="s">
        <v>31</v>
      </c>
      <c r="F247" s="87" t="s">
        <v>32</v>
      </c>
      <c r="G247" s="106"/>
      <c r="H247" s="106"/>
      <c r="I247" s="119">
        <v>1.5</v>
      </c>
      <c r="J247" s="106"/>
      <c r="K247" s="77">
        <v>299</v>
      </c>
      <c r="L247" s="132"/>
      <c r="M247" s="118">
        <f>K247/25.5</f>
        <v>11.725490196078431</v>
      </c>
      <c r="N247" s="118"/>
      <c r="O247" s="124">
        <f>ROUND(K247*(1-$O$4),0)</f>
        <v>299</v>
      </c>
      <c r="P247" s="145"/>
      <c r="Q247" s="143"/>
      <c r="R247" s="143"/>
      <c r="S247" s="143"/>
      <c r="T247" s="143"/>
      <c r="U247" s="143"/>
      <c r="V247" s="143"/>
      <c r="W247" s="143"/>
      <c r="X247" s="143"/>
      <c r="Y247" s="143"/>
      <c r="Z247" s="143"/>
      <c r="AA247" s="143"/>
      <c r="AB247" s="143"/>
      <c r="AC247" s="143"/>
      <c r="AD247" s="143"/>
      <c r="AE247" s="143"/>
      <c r="AF247" s="143"/>
      <c r="AG247" s="143"/>
      <c r="AH247" s="143"/>
      <c r="AI247" s="143"/>
      <c r="AJ247" s="143"/>
      <c r="AK247" s="143"/>
      <c r="AL247" s="143"/>
      <c r="AM247" s="143"/>
      <c r="AN247" s="143"/>
      <c r="AO247" s="143"/>
      <c r="AP247" s="143"/>
      <c r="AQ247" s="143"/>
      <c r="AR247" s="143"/>
      <c r="AS247" s="143"/>
      <c r="AT247" s="143"/>
      <c r="AU247" s="143"/>
      <c r="AV247" s="143"/>
      <c r="AW247" s="143"/>
      <c r="AX247" s="143"/>
      <c r="AY247" s="143"/>
      <c r="AZ247" s="143"/>
      <c r="BA247" s="143"/>
      <c r="BB247" s="143"/>
      <c r="BC247" s="143"/>
      <c r="BD247" s="143"/>
      <c r="BE247" s="143"/>
      <c r="BF247" s="143"/>
      <c r="BG247" s="143"/>
      <c r="BH247" s="143"/>
      <c r="BI247" s="143"/>
      <c r="BJ247" s="143"/>
      <c r="BK247" s="143"/>
      <c r="BL247" s="143"/>
      <c r="BM247" s="143"/>
      <c r="BN247" s="143"/>
      <c r="BO247" s="143"/>
      <c r="BP247" s="143"/>
      <c r="BQ247" s="143"/>
      <c r="BR247" s="143"/>
      <c r="BS247" s="143"/>
      <c r="BT247" s="143"/>
      <c r="BU247" s="143"/>
      <c r="BV247" s="143"/>
      <c r="BW247" s="143"/>
      <c r="BX247" s="143"/>
      <c r="BY247" s="143"/>
      <c r="BZ247" s="143"/>
      <c r="CA247" s="143"/>
      <c r="CB247" s="143"/>
      <c r="CC247" s="143"/>
      <c r="CD247" s="143"/>
      <c r="CE247" s="143"/>
      <c r="CF247" s="143"/>
      <c r="CG247" s="143"/>
      <c r="CH247" s="143"/>
    </row>
    <row r="248" spans="1:86" s="97" customFormat="1">
      <c r="A248" s="37" t="s">
        <v>482</v>
      </c>
      <c r="B248" s="120" t="s">
        <v>45</v>
      </c>
      <c r="C248" s="87" t="s">
        <v>157</v>
      </c>
      <c r="D248" s="132" t="s">
        <v>30</v>
      </c>
      <c r="E248" s="138" t="s">
        <v>31</v>
      </c>
      <c r="F248" s="87" t="s">
        <v>32</v>
      </c>
      <c r="G248" s="106"/>
      <c r="H248" s="106"/>
      <c r="I248" s="119"/>
      <c r="J248" s="106"/>
      <c r="K248" s="136"/>
      <c r="L248" s="36">
        <v>219</v>
      </c>
      <c r="M248" s="118"/>
      <c r="N248" s="118">
        <f>L248/25.5</f>
        <v>8.5882352941176467</v>
      </c>
      <c r="O248" s="59">
        <f>ROUND(L248*(1-$O$4),0)</f>
        <v>219</v>
      </c>
      <c r="P248" s="145"/>
      <c r="Q248" s="143"/>
      <c r="R248" s="143"/>
      <c r="S248" s="143"/>
      <c r="T248" s="143"/>
      <c r="U248" s="143"/>
      <c r="V248" s="143"/>
      <c r="W248" s="143"/>
      <c r="X248" s="143"/>
      <c r="Y248" s="143"/>
      <c r="Z248" s="143"/>
      <c r="AA248" s="143"/>
      <c r="AB248" s="143"/>
      <c r="AC248" s="143"/>
      <c r="AD248" s="143"/>
      <c r="AE248" s="143"/>
      <c r="AF248" s="143"/>
      <c r="AG248" s="143"/>
      <c r="AH248" s="143"/>
      <c r="AI248" s="143"/>
      <c r="AJ248" s="143"/>
      <c r="AK248" s="143"/>
      <c r="AL248" s="143"/>
      <c r="AM248" s="143"/>
      <c r="AN248" s="143"/>
      <c r="AO248" s="143"/>
      <c r="AP248" s="143"/>
      <c r="AQ248" s="143"/>
      <c r="AR248" s="143"/>
      <c r="AS248" s="143"/>
      <c r="AT248" s="143"/>
      <c r="AU248" s="143"/>
      <c r="AV248" s="143"/>
      <c r="AW248" s="143"/>
      <c r="AX248" s="143"/>
      <c r="AY248" s="143"/>
      <c r="AZ248" s="143"/>
      <c r="BA248" s="143"/>
      <c r="BB248" s="143"/>
      <c r="BC248" s="143"/>
      <c r="BD248" s="143"/>
      <c r="BE248" s="143"/>
      <c r="BF248" s="143"/>
      <c r="BG248" s="143"/>
      <c r="BH248" s="143"/>
      <c r="BI248" s="143"/>
      <c r="BJ248" s="143"/>
      <c r="BK248" s="143"/>
      <c r="BL248" s="143"/>
      <c r="BM248" s="143"/>
      <c r="BN248" s="143"/>
      <c r="BO248" s="143"/>
      <c r="BP248" s="143"/>
      <c r="BQ248" s="143"/>
      <c r="BR248" s="143"/>
      <c r="BS248" s="143"/>
      <c r="BT248" s="143"/>
      <c r="BU248" s="143"/>
      <c r="BV248" s="143"/>
      <c r="BW248" s="143"/>
      <c r="BX248" s="143"/>
      <c r="BY248" s="143"/>
      <c r="BZ248" s="143"/>
      <c r="CA248" s="143"/>
      <c r="CB248" s="143"/>
      <c r="CC248" s="143"/>
      <c r="CD248" s="143"/>
      <c r="CE248" s="143"/>
      <c r="CF248" s="143"/>
      <c r="CG248" s="143"/>
      <c r="CH248" s="143"/>
    </row>
    <row r="249" spans="1:86" s="97" customFormat="1">
      <c r="A249" s="37" t="s">
        <v>483</v>
      </c>
      <c r="B249" s="120" t="s">
        <v>45</v>
      </c>
      <c r="C249" s="87" t="s">
        <v>157</v>
      </c>
      <c r="D249" s="132" t="s">
        <v>30</v>
      </c>
      <c r="E249" s="138" t="s">
        <v>31</v>
      </c>
      <c r="F249" s="87" t="s">
        <v>32</v>
      </c>
      <c r="G249" s="106"/>
      <c r="H249" s="106"/>
      <c r="I249" s="119"/>
      <c r="J249" s="106"/>
      <c r="K249" s="136"/>
      <c r="L249" s="36">
        <v>69</v>
      </c>
      <c r="M249" s="118"/>
      <c r="N249" s="118">
        <f>L249/25.5</f>
        <v>2.7058823529411766</v>
      </c>
      <c r="O249" s="59">
        <f>ROUND(L249*(1-$O$4),0)</f>
        <v>69</v>
      </c>
      <c r="P249" s="145"/>
      <c r="Q249" s="143"/>
      <c r="R249" s="143"/>
      <c r="S249" s="143"/>
      <c r="T249" s="143"/>
      <c r="U249" s="143"/>
      <c r="V249" s="143"/>
      <c r="W249" s="143"/>
      <c r="X249" s="143"/>
      <c r="Y249" s="143"/>
      <c r="Z249" s="143"/>
      <c r="AA249" s="143"/>
      <c r="AB249" s="143"/>
      <c r="AC249" s="143"/>
      <c r="AD249" s="143"/>
      <c r="AE249" s="143"/>
      <c r="AF249" s="143"/>
      <c r="AG249" s="143"/>
      <c r="AH249" s="143"/>
      <c r="AI249" s="143"/>
      <c r="AJ249" s="143"/>
      <c r="AK249" s="143"/>
      <c r="AL249" s="143"/>
      <c r="AM249" s="143"/>
      <c r="AN249" s="143"/>
      <c r="AO249" s="143"/>
      <c r="AP249" s="143"/>
      <c r="AQ249" s="143"/>
      <c r="AR249" s="143"/>
      <c r="AS249" s="143"/>
      <c r="AT249" s="143"/>
      <c r="AU249" s="143"/>
      <c r="AV249" s="143"/>
      <c r="AW249" s="143"/>
      <c r="AX249" s="143"/>
      <c r="AY249" s="143"/>
      <c r="AZ249" s="143"/>
      <c r="BA249" s="143"/>
      <c r="BB249" s="143"/>
      <c r="BC249" s="143"/>
      <c r="BD249" s="143"/>
      <c r="BE249" s="143"/>
      <c r="BF249" s="143"/>
      <c r="BG249" s="143"/>
      <c r="BH249" s="143"/>
      <c r="BI249" s="143"/>
      <c r="BJ249" s="143"/>
      <c r="BK249" s="143"/>
      <c r="BL249" s="143"/>
      <c r="BM249" s="143"/>
      <c r="BN249" s="143"/>
      <c r="BO249" s="143"/>
      <c r="BP249" s="143"/>
      <c r="BQ249" s="143"/>
      <c r="BR249" s="143"/>
      <c r="BS249" s="143"/>
      <c r="BT249" s="143"/>
      <c r="BU249" s="143"/>
      <c r="BV249" s="143"/>
      <c r="BW249" s="143"/>
      <c r="BX249" s="143"/>
      <c r="BY249" s="143"/>
      <c r="BZ249" s="143"/>
      <c r="CA249" s="143"/>
      <c r="CB249" s="143"/>
      <c r="CC249" s="143"/>
      <c r="CD249" s="143"/>
      <c r="CE249" s="143"/>
      <c r="CF249" s="143"/>
      <c r="CG249" s="143"/>
      <c r="CH249" s="143"/>
    </row>
    <row r="250" spans="1:86" s="97" customFormat="1" ht="16.5">
      <c r="A250" s="37" t="s">
        <v>484</v>
      </c>
      <c r="B250" s="120" t="s">
        <v>45</v>
      </c>
      <c r="C250" s="87" t="s">
        <v>157</v>
      </c>
      <c r="D250" s="132" t="s">
        <v>30</v>
      </c>
      <c r="E250" s="138" t="s">
        <v>31</v>
      </c>
      <c r="F250" s="112" t="s">
        <v>32</v>
      </c>
      <c r="G250" s="106"/>
      <c r="H250" s="106"/>
      <c r="I250" s="119"/>
      <c r="J250" s="106"/>
      <c r="K250" s="136"/>
      <c r="L250" s="36">
        <v>89</v>
      </c>
      <c r="M250" s="118"/>
      <c r="N250" s="118">
        <f>L250/25.5</f>
        <v>3.4901960784313726</v>
      </c>
      <c r="O250" s="59">
        <f>ROUND(L250*(1-$O$4),0)</f>
        <v>89</v>
      </c>
      <c r="P250" s="145"/>
      <c r="Q250" s="143"/>
      <c r="R250" s="143"/>
      <c r="S250" s="143"/>
      <c r="T250" s="143"/>
      <c r="U250" s="143"/>
      <c r="V250" s="143"/>
      <c r="W250" s="143"/>
      <c r="X250" s="143"/>
      <c r="Y250" s="143"/>
      <c r="Z250" s="143"/>
      <c r="AA250" s="143"/>
      <c r="AB250" s="143"/>
      <c r="AC250" s="143"/>
      <c r="AD250" s="143"/>
      <c r="AE250" s="143"/>
      <c r="AF250" s="143"/>
      <c r="AG250" s="143"/>
      <c r="AH250" s="143"/>
      <c r="AI250" s="143"/>
      <c r="AJ250" s="143"/>
      <c r="AK250" s="143"/>
      <c r="AL250" s="143"/>
      <c r="AM250" s="143"/>
      <c r="AN250" s="143"/>
      <c r="AO250" s="143"/>
      <c r="AP250" s="143"/>
      <c r="AQ250" s="143"/>
      <c r="AR250" s="143"/>
      <c r="AS250" s="143"/>
      <c r="AT250" s="143"/>
      <c r="AU250" s="143"/>
      <c r="AV250" s="143"/>
      <c r="AW250" s="143"/>
      <c r="AX250" s="143"/>
      <c r="AY250" s="143"/>
      <c r="AZ250" s="143"/>
      <c r="BA250" s="143"/>
      <c r="BB250" s="143"/>
      <c r="BC250" s="143"/>
      <c r="BD250" s="143"/>
      <c r="BE250" s="143"/>
      <c r="BF250" s="143"/>
      <c r="BG250" s="143"/>
      <c r="BH250" s="143"/>
      <c r="BI250" s="143"/>
      <c r="BJ250" s="143"/>
      <c r="BK250" s="143"/>
      <c r="BL250" s="143"/>
      <c r="BM250" s="143"/>
      <c r="BN250" s="143"/>
      <c r="BO250" s="143"/>
      <c r="BP250" s="143"/>
      <c r="BQ250" s="143"/>
      <c r="BR250" s="143"/>
      <c r="BS250" s="143"/>
      <c r="BT250" s="143"/>
      <c r="BU250" s="143"/>
      <c r="BV250" s="143"/>
      <c r="BW250" s="143"/>
      <c r="BX250" s="143"/>
      <c r="BY250" s="143"/>
      <c r="BZ250" s="143"/>
      <c r="CA250" s="143"/>
      <c r="CB250" s="143"/>
      <c r="CC250" s="143"/>
      <c r="CD250" s="143"/>
      <c r="CE250" s="143"/>
      <c r="CF250" s="143"/>
      <c r="CG250" s="143"/>
      <c r="CH250" s="143"/>
    </row>
    <row r="251" spans="1:86" s="97" customFormat="1">
      <c r="A251" s="184" t="s">
        <v>485</v>
      </c>
      <c r="B251" s="120" t="s">
        <v>45</v>
      </c>
      <c r="C251" s="87" t="s">
        <v>173</v>
      </c>
      <c r="D251" s="132" t="s">
        <v>30</v>
      </c>
      <c r="E251" s="138" t="s">
        <v>31</v>
      </c>
      <c r="F251" s="87" t="s">
        <v>32</v>
      </c>
      <c r="G251" s="106"/>
      <c r="H251" s="106"/>
      <c r="I251" s="119">
        <v>1.5</v>
      </c>
      <c r="J251" s="106"/>
      <c r="K251" s="77">
        <v>299</v>
      </c>
      <c r="L251" s="132"/>
      <c r="M251" s="118">
        <f>K251/25.5</f>
        <v>11.725490196078431</v>
      </c>
      <c r="N251" s="118"/>
      <c r="O251" s="124">
        <f>ROUND(K251*(1-$O$4),0)</f>
        <v>299</v>
      </c>
      <c r="P251" s="145"/>
      <c r="Q251" s="143"/>
      <c r="R251" s="143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3"/>
      <c r="AD251" s="143"/>
      <c r="AE251" s="143"/>
      <c r="AF251" s="143"/>
      <c r="AG251" s="143"/>
      <c r="AH251" s="143"/>
      <c r="AI251" s="143"/>
      <c r="AJ251" s="143"/>
      <c r="AK251" s="143"/>
      <c r="AL251" s="143"/>
      <c r="AM251" s="143"/>
      <c r="AN251" s="143"/>
      <c r="AO251" s="143"/>
      <c r="AP251" s="143"/>
      <c r="AQ251" s="143"/>
      <c r="AR251" s="143"/>
      <c r="AS251" s="143"/>
      <c r="AT251" s="143"/>
      <c r="AU251" s="143"/>
      <c r="AV251" s="143"/>
      <c r="AW251" s="143"/>
      <c r="AX251" s="143"/>
      <c r="AY251" s="143"/>
      <c r="AZ251" s="143"/>
      <c r="BA251" s="143"/>
      <c r="BB251" s="143"/>
      <c r="BC251" s="143"/>
      <c r="BD251" s="143"/>
      <c r="BE251" s="143"/>
      <c r="BF251" s="143"/>
      <c r="BG251" s="143"/>
      <c r="BH251" s="143"/>
      <c r="BI251" s="143"/>
      <c r="BJ251" s="143"/>
      <c r="BK251" s="143"/>
      <c r="BL251" s="143"/>
      <c r="BM251" s="143"/>
      <c r="BN251" s="143"/>
      <c r="BO251" s="143"/>
      <c r="BP251" s="143"/>
      <c r="BQ251" s="143"/>
      <c r="BR251" s="143"/>
      <c r="BS251" s="143"/>
      <c r="BT251" s="143"/>
      <c r="BU251" s="143"/>
      <c r="BV251" s="143"/>
      <c r="BW251" s="143"/>
      <c r="BX251" s="143"/>
      <c r="BY251" s="143"/>
      <c r="BZ251" s="143"/>
      <c r="CA251" s="143"/>
      <c r="CB251" s="143"/>
      <c r="CC251" s="143"/>
      <c r="CD251" s="143"/>
      <c r="CE251" s="143"/>
      <c r="CF251" s="143"/>
      <c r="CG251" s="143"/>
      <c r="CH251" s="143"/>
    </row>
    <row r="252" spans="1:86" s="97" customFormat="1">
      <c r="A252" s="184" t="s">
        <v>486</v>
      </c>
      <c r="B252" s="120" t="s">
        <v>45</v>
      </c>
      <c r="C252" s="87" t="s">
        <v>173</v>
      </c>
      <c r="D252" s="132" t="s">
        <v>30</v>
      </c>
      <c r="E252" s="138" t="s">
        <v>31</v>
      </c>
      <c r="F252" s="87" t="s">
        <v>32</v>
      </c>
      <c r="G252" s="106"/>
      <c r="H252" s="106"/>
      <c r="I252" s="119">
        <v>1.5</v>
      </c>
      <c r="J252" s="106"/>
      <c r="K252" s="77">
        <v>299</v>
      </c>
      <c r="L252" s="132"/>
      <c r="M252" s="118">
        <f>K252/25.5</f>
        <v>11.725490196078431</v>
      </c>
      <c r="N252" s="118"/>
      <c r="O252" s="124">
        <f>ROUND(K252*(1-$O$4),0)</f>
        <v>299</v>
      </c>
      <c r="P252" s="145"/>
      <c r="Q252" s="143"/>
      <c r="R252" s="143"/>
      <c r="S252" s="143"/>
      <c r="T252" s="143"/>
      <c r="U252" s="143"/>
      <c r="V252" s="143"/>
      <c r="W252" s="143"/>
      <c r="X252" s="143"/>
      <c r="Y252" s="143"/>
      <c r="Z252" s="143"/>
      <c r="AA252" s="143"/>
      <c r="AB252" s="143"/>
      <c r="AC252" s="143"/>
      <c r="AD252" s="143"/>
      <c r="AE252" s="143"/>
      <c r="AF252" s="143"/>
      <c r="AG252" s="143"/>
      <c r="AH252" s="143"/>
      <c r="AI252" s="143"/>
      <c r="AJ252" s="143"/>
      <c r="AK252" s="143"/>
      <c r="AL252" s="143"/>
      <c r="AM252" s="143"/>
      <c r="AN252" s="143"/>
      <c r="AO252" s="143"/>
      <c r="AP252" s="143"/>
      <c r="AQ252" s="143"/>
      <c r="AR252" s="143"/>
      <c r="AS252" s="143"/>
      <c r="AT252" s="143"/>
      <c r="AU252" s="143"/>
      <c r="AV252" s="143"/>
      <c r="AW252" s="143"/>
      <c r="AX252" s="143"/>
      <c r="AY252" s="143"/>
      <c r="AZ252" s="143"/>
      <c r="BA252" s="143"/>
      <c r="BB252" s="143"/>
      <c r="BC252" s="143"/>
      <c r="BD252" s="143"/>
      <c r="BE252" s="143"/>
      <c r="BF252" s="143"/>
      <c r="BG252" s="143"/>
      <c r="BH252" s="143"/>
      <c r="BI252" s="143"/>
      <c r="BJ252" s="143"/>
      <c r="BK252" s="143"/>
      <c r="BL252" s="143"/>
      <c r="BM252" s="143"/>
      <c r="BN252" s="143"/>
      <c r="BO252" s="143"/>
      <c r="BP252" s="143"/>
      <c r="BQ252" s="143"/>
      <c r="BR252" s="143"/>
      <c r="BS252" s="143"/>
      <c r="BT252" s="143"/>
      <c r="BU252" s="143"/>
      <c r="BV252" s="143"/>
      <c r="BW252" s="143"/>
      <c r="BX252" s="143"/>
      <c r="BY252" s="143"/>
      <c r="BZ252" s="143"/>
      <c r="CA252" s="143"/>
      <c r="CB252" s="143"/>
      <c r="CC252" s="143"/>
      <c r="CD252" s="143"/>
      <c r="CE252" s="143"/>
      <c r="CF252" s="143"/>
      <c r="CG252" s="143"/>
      <c r="CH252" s="143"/>
    </row>
    <row r="253" spans="1:86" s="111" customFormat="1">
      <c r="A253" s="37" t="s">
        <v>487</v>
      </c>
      <c r="B253" s="120" t="s">
        <v>45</v>
      </c>
      <c r="C253" s="87" t="s">
        <v>157</v>
      </c>
      <c r="D253" s="132" t="s">
        <v>30</v>
      </c>
      <c r="E253" s="138" t="s">
        <v>31</v>
      </c>
      <c r="F253" s="87" t="s">
        <v>32</v>
      </c>
      <c r="G253" s="106"/>
      <c r="H253" s="106"/>
      <c r="I253" s="119"/>
      <c r="J253" s="106"/>
      <c r="K253" s="136"/>
      <c r="L253" s="36">
        <v>219</v>
      </c>
      <c r="M253" s="118"/>
      <c r="N253" s="118">
        <f>L253/25.5</f>
        <v>8.5882352941176467</v>
      </c>
      <c r="O253" s="59">
        <f>ROUND(L253*(1-$O$4),0)</f>
        <v>219</v>
      </c>
      <c r="P253" s="145"/>
      <c r="Q253" s="143"/>
      <c r="R253" s="143"/>
      <c r="S253" s="143"/>
      <c r="T253" s="143"/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  <c r="AI253" s="143"/>
      <c r="AJ253" s="143"/>
      <c r="AK253" s="143"/>
      <c r="AL253" s="143"/>
      <c r="AM253" s="143"/>
      <c r="AN253" s="143"/>
      <c r="AO253" s="143"/>
      <c r="AP253" s="143"/>
      <c r="AQ253" s="143"/>
      <c r="AR253" s="143"/>
      <c r="AS253" s="143"/>
      <c r="AT253" s="143"/>
      <c r="AU253" s="143"/>
      <c r="AV253" s="143"/>
      <c r="AW253" s="143"/>
      <c r="AX253" s="143"/>
      <c r="AY253" s="143"/>
      <c r="AZ253" s="143"/>
      <c r="BA253" s="143"/>
      <c r="BB253" s="143"/>
      <c r="BC253" s="143"/>
      <c r="BD253" s="143"/>
      <c r="BE253" s="143"/>
      <c r="BF253" s="143"/>
      <c r="BG253" s="143"/>
      <c r="BH253" s="143"/>
      <c r="BI253" s="143"/>
      <c r="BJ253" s="143"/>
      <c r="BK253" s="143"/>
      <c r="BL253" s="143"/>
      <c r="BM253" s="143"/>
      <c r="BN253" s="143"/>
      <c r="BO253" s="143"/>
      <c r="BP253" s="143"/>
      <c r="BQ253" s="143"/>
      <c r="BR253" s="143"/>
      <c r="BS253" s="143"/>
      <c r="BT253" s="143"/>
      <c r="BU253" s="143"/>
      <c r="BV253" s="143"/>
      <c r="BW253" s="143"/>
      <c r="BX253" s="143"/>
      <c r="BY253" s="143"/>
      <c r="BZ253" s="143"/>
      <c r="CA253" s="143"/>
      <c r="CB253" s="143"/>
      <c r="CC253" s="143"/>
      <c r="CD253" s="143"/>
      <c r="CE253" s="143"/>
      <c r="CF253" s="143"/>
      <c r="CG253" s="143"/>
      <c r="CH253" s="143"/>
    </row>
    <row r="254" spans="1:86" s="111" customFormat="1">
      <c r="A254" s="37" t="s">
        <v>488</v>
      </c>
      <c r="B254" s="120" t="s">
        <v>45</v>
      </c>
      <c r="C254" s="87" t="s">
        <v>173</v>
      </c>
      <c r="D254" s="132" t="s">
        <v>30</v>
      </c>
      <c r="E254" s="138" t="s">
        <v>31</v>
      </c>
      <c r="F254" s="87" t="s">
        <v>32</v>
      </c>
      <c r="G254" s="106"/>
      <c r="H254" s="106"/>
      <c r="I254" s="229">
        <v>1.5</v>
      </c>
      <c r="J254" s="106"/>
      <c r="K254" s="135">
        <v>349</v>
      </c>
      <c r="L254" s="36"/>
      <c r="M254" s="118"/>
      <c r="N254" s="118">
        <f>L254/25.5</f>
        <v>0</v>
      </c>
      <c r="O254" s="59">
        <f>ROUND(L254*(1-$O$4),0)</f>
        <v>0</v>
      </c>
      <c r="P254" s="145"/>
      <c r="Q254" s="143"/>
      <c r="R254" s="143"/>
      <c r="S254" s="143"/>
      <c r="T254" s="143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143"/>
      <c r="AE254" s="143"/>
      <c r="AF254" s="143"/>
      <c r="AG254" s="143"/>
      <c r="AH254" s="143"/>
      <c r="AI254" s="143"/>
      <c r="AJ254" s="143"/>
      <c r="AK254" s="143"/>
      <c r="AL254" s="143"/>
      <c r="AM254" s="143"/>
      <c r="AN254" s="143"/>
      <c r="AO254" s="143"/>
      <c r="AP254" s="143"/>
      <c r="AQ254" s="143"/>
      <c r="AR254" s="143"/>
      <c r="AS254" s="143"/>
      <c r="AT254" s="143"/>
      <c r="AU254" s="143"/>
      <c r="AV254" s="143"/>
      <c r="AW254" s="143"/>
      <c r="AX254" s="143"/>
      <c r="AY254" s="143"/>
      <c r="AZ254" s="143"/>
      <c r="BA254" s="143"/>
      <c r="BB254" s="143"/>
      <c r="BC254" s="143"/>
      <c r="BD254" s="143"/>
      <c r="BE254" s="143"/>
      <c r="BF254" s="143"/>
      <c r="BG254" s="143"/>
      <c r="BH254" s="143"/>
      <c r="BI254" s="143"/>
      <c r="BJ254" s="143"/>
      <c r="BK254" s="143"/>
      <c r="BL254" s="143"/>
      <c r="BM254" s="143"/>
      <c r="BN254" s="143"/>
      <c r="BO254" s="143"/>
      <c r="BP254" s="143"/>
      <c r="BQ254" s="143"/>
      <c r="BR254" s="143"/>
      <c r="BS254" s="143"/>
      <c r="BT254" s="143"/>
      <c r="BU254" s="143"/>
      <c r="BV254" s="143"/>
      <c r="BW254" s="143"/>
      <c r="BX254" s="143"/>
      <c r="BY254" s="143"/>
      <c r="BZ254" s="143"/>
      <c r="CA254" s="143"/>
      <c r="CB254" s="143"/>
      <c r="CC254" s="143"/>
      <c r="CD254" s="143"/>
      <c r="CE254" s="143"/>
      <c r="CF254" s="143"/>
      <c r="CG254" s="143"/>
      <c r="CH254" s="143"/>
    </row>
    <row r="255" spans="1:86" s="111" customFormat="1" ht="16.5">
      <c r="A255" s="184" t="s">
        <v>489</v>
      </c>
      <c r="B255" s="120" t="s">
        <v>37</v>
      </c>
      <c r="C255" s="87" t="s">
        <v>109</v>
      </c>
      <c r="D255" s="132" t="s">
        <v>30</v>
      </c>
      <c r="E255" s="138" t="s">
        <v>31</v>
      </c>
      <c r="F255" s="112" t="s">
        <v>32</v>
      </c>
      <c r="G255" s="106"/>
      <c r="H255" s="106"/>
      <c r="I255" s="119">
        <v>1.55</v>
      </c>
      <c r="J255" s="106"/>
      <c r="K255" s="77">
        <v>349</v>
      </c>
      <c r="L255" s="132"/>
      <c r="M255" s="118">
        <f>K255/25.5</f>
        <v>13.686274509803921</v>
      </c>
      <c r="N255" s="118"/>
      <c r="O255" s="124">
        <f>ROUND(K255*(1-$O$4),0)</f>
        <v>349</v>
      </c>
      <c r="P255" s="145"/>
      <c r="Q255" s="143"/>
      <c r="R255" s="143"/>
      <c r="S255" s="143"/>
      <c r="T255" s="143"/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  <c r="AI255" s="143"/>
      <c r="AJ255" s="143"/>
      <c r="AK255" s="143"/>
      <c r="AL255" s="143"/>
      <c r="AM255" s="143"/>
      <c r="AN255" s="143"/>
      <c r="AO255" s="143"/>
      <c r="AP255" s="143"/>
      <c r="AQ255" s="143"/>
      <c r="AR255" s="143"/>
      <c r="AS255" s="143"/>
      <c r="AT255" s="143"/>
      <c r="AU255" s="143"/>
      <c r="AV255" s="143"/>
      <c r="AW255" s="143"/>
      <c r="AX255" s="143"/>
      <c r="AY255" s="143"/>
      <c r="AZ255" s="143"/>
      <c r="BA255" s="143"/>
      <c r="BB255" s="143"/>
      <c r="BC255" s="143"/>
      <c r="BD255" s="143"/>
      <c r="BE255" s="143"/>
      <c r="BF255" s="143"/>
      <c r="BG255" s="143"/>
      <c r="BH255" s="143"/>
      <c r="BI255" s="143"/>
      <c r="BJ255" s="143"/>
      <c r="BK255" s="143"/>
      <c r="BL255" s="143"/>
      <c r="BM255" s="143"/>
      <c r="BN255" s="143"/>
      <c r="BO255" s="143"/>
      <c r="BP255" s="143"/>
      <c r="BQ255" s="143"/>
      <c r="BR255" s="143"/>
      <c r="BS255" s="143"/>
      <c r="BT255" s="143"/>
      <c r="BU255" s="143"/>
      <c r="BV255" s="143"/>
      <c r="BW255" s="143"/>
      <c r="BX255" s="143"/>
      <c r="BY255" s="143"/>
      <c r="BZ255" s="143"/>
      <c r="CA255" s="143"/>
      <c r="CB255" s="143"/>
      <c r="CC255" s="143"/>
      <c r="CD255" s="143"/>
      <c r="CE255" s="143"/>
      <c r="CF255" s="143"/>
      <c r="CG255" s="143"/>
      <c r="CH255" s="143"/>
    </row>
    <row r="256" spans="1:86" s="111" customFormat="1" ht="16.5">
      <c r="A256" s="184" t="s">
        <v>485</v>
      </c>
      <c r="B256" s="120" t="s">
        <v>37</v>
      </c>
      <c r="C256" s="87" t="s">
        <v>109</v>
      </c>
      <c r="D256" s="132" t="s">
        <v>30</v>
      </c>
      <c r="E256" s="138" t="s">
        <v>31</v>
      </c>
      <c r="F256" s="112" t="s">
        <v>32</v>
      </c>
      <c r="G256" s="106"/>
      <c r="H256" s="106"/>
      <c r="I256" s="119">
        <v>1.55</v>
      </c>
      <c r="J256" s="106"/>
      <c r="K256" s="77">
        <v>349</v>
      </c>
      <c r="L256" s="132"/>
      <c r="M256" s="118">
        <f>K256/25.5</f>
        <v>13.686274509803921</v>
      </c>
      <c r="N256" s="118"/>
      <c r="O256" s="124">
        <f>ROUND(K256*(1-$O$4),0)</f>
        <v>349</v>
      </c>
      <c r="P256" s="145"/>
      <c r="Q256" s="143"/>
      <c r="R256" s="143"/>
      <c r="S256" s="143"/>
      <c r="T256" s="143"/>
      <c r="U256" s="143"/>
      <c r="V256" s="143"/>
      <c r="W256" s="143"/>
      <c r="X256" s="143"/>
      <c r="Y256" s="143"/>
      <c r="Z256" s="143"/>
      <c r="AA256" s="143"/>
      <c r="AB256" s="143"/>
      <c r="AC256" s="143"/>
      <c r="AD256" s="143"/>
      <c r="AE256" s="143"/>
      <c r="AF256" s="143"/>
      <c r="AG256" s="143"/>
      <c r="AH256" s="143"/>
      <c r="AI256" s="143"/>
      <c r="AJ256" s="143"/>
      <c r="AK256" s="143"/>
      <c r="AL256" s="143"/>
      <c r="AM256" s="143"/>
      <c r="AN256" s="143"/>
      <c r="AO256" s="143"/>
      <c r="AP256" s="143"/>
      <c r="AQ256" s="143"/>
      <c r="AR256" s="143"/>
      <c r="AS256" s="143"/>
      <c r="AT256" s="143"/>
      <c r="AU256" s="143"/>
      <c r="AV256" s="143"/>
      <c r="AW256" s="143"/>
      <c r="AX256" s="143"/>
      <c r="AY256" s="143"/>
      <c r="AZ256" s="143"/>
      <c r="BA256" s="143"/>
      <c r="BB256" s="143"/>
      <c r="BC256" s="143"/>
      <c r="BD256" s="143"/>
      <c r="BE256" s="143"/>
      <c r="BF256" s="143"/>
      <c r="BG256" s="143"/>
      <c r="BH256" s="143"/>
      <c r="BI256" s="143"/>
      <c r="BJ256" s="143"/>
      <c r="BK256" s="143"/>
      <c r="BL256" s="143"/>
      <c r="BM256" s="143"/>
      <c r="BN256" s="143"/>
      <c r="BO256" s="143"/>
      <c r="BP256" s="143"/>
      <c r="BQ256" s="143"/>
      <c r="BR256" s="143"/>
      <c r="BS256" s="143"/>
      <c r="BT256" s="143"/>
      <c r="BU256" s="143"/>
      <c r="BV256" s="143"/>
      <c r="BW256" s="143"/>
      <c r="BX256" s="143"/>
      <c r="BY256" s="143"/>
      <c r="BZ256" s="143"/>
      <c r="CA256" s="143"/>
      <c r="CB256" s="143"/>
      <c r="CC256" s="143"/>
      <c r="CD256" s="143"/>
      <c r="CE256" s="143"/>
      <c r="CF256" s="143"/>
      <c r="CG256" s="143"/>
      <c r="CH256" s="143"/>
    </row>
    <row r="257" spans="1:86" s="111" customFormat="1">
      <c r="A257" s="185" t="s">
        <v>243</v>
      </c>
      <c r="B257" s="90" t="s">
        <v>111</v>
      </c>
      <c r="C257" s="122" t="s">
        <v>212</v>
      </c>
      <c r="D257" s="87" t="s">
        <v>74</v>
      </c>
      <c r="E257" s="138" t="s">
        <v>31</v>
      </c>
      <c r="F257" s="90" t="s">
        <v>32</v>
      </c>
      <c r="G257" s="135"/>
      <c r="H257" s="132">
        <v>16.87</v>
      </c>
      <c r="I257" s="130">
        <v>1.6</v>
      </c>
      <c r="J257" s="130">
        <v>86.4</v>
      </c>
      <c r="K257" s="77">
        <v>369</v>
      </c>
      <c r="L257" s="132"/>
      <c r="M257" s="118">
        <f t="shared" ref="M257" si="30">K257/25.5</f>
        <v>14.470588235294118</v>
      </c>
      <c r="N257" s="118"/>
      <c r="O257" s="124">
        <f t="shared" ref="O257" si="31">ROUND(K257*(1-$O$4),0)</f>
        <v>369</v>
      </c>
      <c r="P257" s="145"/>
      <c r="Q257" s="143"/>
      <c r="R257" s="143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3"/>
      <c r="AD257" s="143"/>
      <c r="AE257" s="143"/>
      <c r="AF257" s="143"/>
      <c r="AG257" s="143"/>
      <c r="AH257" s="143"/>
      <c r="AI257" s="143"/>
      <c r="AJ257" s="143"/>
      <c r="AK257" s="143"/>
      <c r="AL257" s="143"/>
      <c r="AM257" s="143"/>
      <c r="AN257" s="143"/>
      <c r="AO257" s="143"/>
      <c r="AP257" s="143"/>
      <c r="AQ257" s="143"/>
      <c r="AR257" s="143"/>
      <c r="AS257" s="143"/>
      <c r="AT257" s="143"/>
      <c r="AU257" s="143"/>
      <c r="AV257" s="143"/>
      <c r="AW257" s="143"/>
      <c r="AX257" s="143"/>
      <c r="AY257" s="143"/>
      <c r="AZ257" s="143"/>
      <c r="BA257" s="143"/>
      <c r="BB257" s="143"/>
      <c r="BC257" s="143"/>
      <c r="BD257" s="143"/>
      <c r="BE257" s="143"/>
      <c r="BF257" s="143"/>
      <c r="BG257" s="143"/>
      <c r="BH257" s="143"/>
      <c r="BI257" s="143"/>
      <c r="BJ257" s="143"/>
      <c r="BK257" s="143"/>
      <c r="BL257" s="143"/>
      <c r="BM257" s="143"/>
      <c r="BN257" s="143"/>
      <c r="BO257" s="143"/>
      <c r="BP257" s="143"/>
      <c r="BQ257" s="143"/>
      <c r="BR257" s="143"/>
      <c r="BS257" s="143"/>
      <c r="BT257" s="143"/>
      <c r="BU257" s="143"/>
      <c r="BV257" s="143"/>
      <c r="BW257" s="143"/>
      <c r="BX257" s="143"/>
      <c r="BY257" s="143"/>
      <c r="BZ257" s="143"/>
      <c r="CA257" s="143"/>
      <c r="CB257" s="143"/>
      <c r="CC257" s="143"/>
      <c r="CD257" s="143"/>
      <c r="CE257" s="143"/>
      <c r="CF257" s="143"/>
      <c r="CG257" s="143"/>
      <c r="CH257" s="143"/>
    </row>
    <row r="258" spans="1:86" s="111" customFormat="1">
      <c r="A258" s="128" t="s">
        <v>97</v>
      </c>
      <c r="B258" s="116"/>
      <c r="C258" s="116"/>
      <c r="D258" s="66" t="s">
        <v>74</v>
      </c>
      <c r="E258" s="116"/>
      <c r="F258" s="116"/>
      <c r="G258" s="116"/>
      <c r="H258" s="116"/>
      <c r="I258" s="116"/>
      <c r="J258" s="116"/>
      <c r="K258" s="116"/>
      <c r="L258" s="131"/>
      <c r="M258" s="117"/>
      <c r="N258" s="30"/>
      <c r="O258" s="140"/>
      <c r="P258" s="145"/>
      <c r="Q258" s="143"/>
      <c r="R258" s="143"/>
      <c r="S258" s="143"/>
      <c r="T258" s="143"/>
      <c r="U258" s="143"/>
      <c r="V258" s="143"/>
      <c r="W258" s="143"/>
      <c r="X258" s="143"/>
      <c r="Y258" s="143"/>
      <c r="Z258" s="143"/>
      <c r="AA258" s="143"/>
      <c r="AB258" s="143"/>
      <c r="AC258" s="143"/>
      <c r="AD258" s="143"/>
      <c r="AE258" s="143"/>
      <c r="AF258" s="143"/>
      <c r="AG258" s="143"/>
      <c r="AH258" s="143"/>
      <c r="AI258" s="143"/>
      <c r="AJ258" s="143"/>
      <c r="AK258" s="143"/>
      <c r="AL258" s="143"/>
      <c r="AM258" s="143"/>
      <c r="AN258" s="143"/>
      <c r="AO258" s="143"/>
      <c r="AP258" s="143"/>
      <c r="AQ258" s="143"/>
      <c r="AR258" s="143"/>
      <c r="AS258" s="143"/>
      <c r="AT258" s="143"/>
      <c r="AU258" s="143"/>
      <c r="AV258" s="143"/>
      <c r="AW258" s="143"/>
      <c r="AX258" s="143"/>
      <c r="AY258" s="143"/>
      <c r="AZ258" s="143"/>
      <c r="BA258" s="143"/>
      <c r="BB258" s="143"/>
      <c r="BC258" s="143"/>
      <c r="BD258" s="143"/>
      <c r="BE258" s="143"/>
      <c r="BF258" s="143"/>
      <c r="BG258" s="143"/>
      <c r="BH258" s="143"/>
      <c r="BI258" s="143"/>
      <c r="BJ258" s="143"/>
      <c r="BK258" s="143"/>
      <c r="BL258" s="143"/>
      <c r="BM258" s="143"/>
      <c r="BN258" s="143"/>
      <c r="BO258" s="143"/>
      <c r="BP258" s="143"/>
      <c r="BQ258" s="143"/>
      <c r="BR258" s="143"/>
      <c r="BS258" s="143"/>
      <c r="BT258" s="143"/>
      <c r="BU258" s="143"/>
      <c r="BV258" s="143"/>
      <c r="BW258" s="143"/>
      <c r="BX258" s="143"/>
      <c r="BY258" s="143"/>
      <c r="BZ258" s="143"/>
      <c r="CA258" s="143"/>
      <c r="CB258" s="143"/>
      <c r="CC258" s="143"/>
      <c r="CD258" s="143"/>
      <c r="CE258" s="143"/>
      <c r="CF258" s="143"/>
      <c r="CG258" s="143"/>
      <c r="CH258" s="143"/>
    </row>
    <row r="259" spans="1:86" s="111" customFormat="1">
      <c r="A259" s="186" t="s">
        <v>98</v>
      </c>
      <c r="B259" s="24" t="s">
        <v>99</v>
      </c>
      <c r="C259" s="55" t="s">
        <v>69</v>
      </c>
      <c r="D259" s="66" t="s">
        <v>74</v>
      </c>
      <c r="E259" s="55" t="s">
        <v>31</v>
      </c>
      <c r="F259" s="16" t="s">
        <v>32</v>
      </c>
      <c r="G259" s="132"/>
      <c r="H259" s="132">
        <v>16.824000000000002</v>
      </c>
      <c r="I259" s="132">
        <v>1.08</v>
      </c>
      <c r="J259" s="118">
        <v>69.120199999999997</v>
      </c>
      <c r="K259" s="158">
        <v>539</v>
      </c>
      <c r="L259" s="132"/>
      <c r="M259" s="118">
        <f t="shared" ref="M259:M264" si="32">K259/25.5</f>
        <v>21.137254901960784</v>
      </c>
      <c r="N259" s="19"/>
      <c r="O259" s="124">
        <f t="shared" ref="O259:O264" si="33">ROUND(K259*(1-$O$4),0)</f>
        <v>539</v>
      </c>
      <c r="P259" s="145"/>
      <c r="Q259" s="143"/>
      <c r="R259" s="143"/>
      <c r="S259" s="143"/>
      <c r="T259" s="143"/>
      <c r="U259" s="143"/>
      <c r="V259" s="143"/>
      <c r="W259" s="143"/>
      <c r="X259" s="143"/>
      <c r="Y259" s="143"/>
      <c r="Z259" s="143"/>
      <c r="AA259" s="143"/>
      <c r="AB259" s="143"/>
      <c r="AC259" s="143"/>
      <c r="AD259" s="143"/>
      <c r="AE259" s="143"/>
      <c r="AF259" s="143"/>
      <c r="AG259" s="143"/>
      <c r="AH259" s="143"/>
      <c r="AI259" s="143"/>
      <c r="AJ259" s="143"/>
      <c r="AK259" s="143"/>
      <c r="AL259" s="143"/>
      <c r="AM259" s="143"/>
      <c r="AN259" s="143"/>
      <c r="AO259" s="143"/>
      <c r="AP259" s="143"/>
      <c r="AQ259" s="143"/>
      <c r="AR259" s="143"/>
      <c r="AS259" s="143"/>
      <c r="AT259" s="143"/>
      <c r="AU259" s="143"/>
      <c r="AV259" s="143"/>
      <c r="AW259" s="143"/>
      <c r="AX259" s="143"/>
      <c r="AY259" s="143"/>
      <c r="AZ259" s="143"/>
      <c r="BA259" s="143"/>
      <c r="BB259" s="143"/>
      <c r="BC259" s="143"/>
      <c r="BD259" s="143"/>
      <c r="BE259" s="143"/>
      <c r="BF259" s="143"/>
      <c r="BG259" s="143"/>
      <c r="BH259" s="143"/>
      <c r="BI259" s="143"/>
      <c r="BJ259" s="143"/>
      <c r="BK259" s="143"/>
      <c r="BL259" s="143"/>
      <c r="BM259" s="143"/>
      <c r="BN259" s="143"/>
      <c r="BO259" s="143"/>
      <c r="BP259" s="143"/>
      <c r="BQ259" s="143"/>
      <c r="BR259" s="143"/>
      <c r="BS259" s="143"/>
      <c r="BT259" s="143"/>
      <c r="BU259" s="143"/>
      <c r="BV259" s="143"/>
      <c r="BW259" s="143"/>
      <c r="BX259" s="143"/>
      <c r="BY259" s="143"/>
      <c r="BZ259" s="143"/>
      <c r="CA259" s="143"/>
      <c r="CB259" s="143"/>
      <c r="CC259" s="143"/>
      <c r="CD259" s="143"/>
      <c r="CE259" s="143"/>
      <c r="CF259" s="143"/>
      <c r="CG259" s="143"/>
      <c r="CH259" s="143"/>
    </row>
    <row r="260" spans="1:86" s="111" customFormat="1">
      <c r="A260" s="186" t="s">
        <v>100</v>
      </c>
      <c r="B260" s="24" t="s">
        <v>99</v>
      </c>
      <c r="C260" s="55" t="s">
        <v>69</v>
      </c>
      <c r="D260" s="66" t="s">
        <v>74</v>
      </c>
      <c r="E260" s="55" t="s">
        <v>31</v>
      </c>
      <c r="F260" s="16" t="s">
        <v>32</v>
      </c>
      <c r="G260" s="132"/>
      <c r="H260" s="132">
        <v>16.824000000000002</v>
      </c>
      <c r="I260" s="132">
        <v>1.08</v>
      </c>
      <c r="J260" s="118">
        <v>69.120199999999997</v>
      </c>
      <c r="K260" s="158">
        <v>539</v>
      </c>
      <c r="L260" s="132"/>
      <c r="M260" s="118">
        <f t="shared" si="32"/>
        <v>21.137254901960784</v>
      </c>
      <c r="N260" s="19"/>
      <c r="O260" s="124">
        <f t="shared" si="33"/>
        <v>539</v>
      </c>
      <c r="P260" s="145"/>
      <c r="Q260" s="143"/>
      <c r="R260" s="143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3"/>
      <c r="AD260" s="143"/>
      <c r="AE260" s="143"/>
      <c r="AF260" s="143"/>
      <c r="AG260" s="143"/>
      <c r="AH260" s="143"/>
      <c r="AI260" s="143"/>
      <c r="AJ260" s="143"/>
      <c r="AK260" s="143"/>
      <c r="AL260" s="143"/>
      <c r="AM260" s="143"/>
      <c r="AN260" s="143"/>
      <c r="AO260" s="143"/>
      <c r="AP260" s="143"/>
      <c r="AQ260" s="143"/>
      <c r="AR260" s="143"/>
      <c r="AS260" s="143"/>
      <c r="AT260" s="143"/>
      <c r="AU260" s="143"/>
      <c r="AV260" s="143"/>
      <c r="AW260" s="143"/>
      <c r="AX260" s="143"/>
      <c r="AY260" s="143"/>
      <c r="AZ260" s="143"/>
      <c r="BA260" s="143"/>
      <c r="BB260" s="143"/>
      <c r="BC260" s="143"/>
      <c r="BD260" s="143"/>
      <c r="BE260" s="143"/>
      <c r="BF260" s="143"/>
      <c r="BG260" s="143"/>
      <c r="BH260" s="143"/>
      <c r="BI260" s="143"/>
      <c r="BJ260" s="143"/>
      <c r="BK260" s="143"/>
      <c r="BL260" s="143"/>
      <c r="BM260" s="143"/>
      <c r="BN260" s="143"/>
      <c r="BO260" s="143"/>
      <c r="BP260" s="143"/>
      <c r="BQ260" s="143"/>
      <c r="BR260" s="143"/>
      <c r="BS260" s="143"/>
      <c r="BT260" s="143"/>
      <c r="BU260" s="143"/>
      <c r="BV260" s="143"/>
      <c r="BW260" s="143"/>
      <c r="BX260" s="143"/>
      <c r="BY260" s="143"/>
      <c r="BZ260" s="143"/>
      <c r="CA260" s="143"/>
      <c r="CB260" s="143"/>
      <c r="CC260" s="143"/>
      <c r="CD260" s="143"/>
      <c r="CE260" s="143"/>
      <c r="CF260" s="143"/>
      <c r="CG260" s="143"/>
      <c r="CH260" s="143"/>
    </row>
    <row r="261" spans="1:86" s="111" customFormat="1">
      <c r="A261" s="186" t="s">
        <v>101</v>
      </c>
      <c r="B261" s="24" t="s">
        <v>99</v>
      </c>
      <c r="C261" s="55" t="s">
        <v>69</v>
      </c>
      <c r="D261" s="66" t="s">
        <v>74</v>
      </c>
      <c r="E261" s="55" t="s">
        <v>31</v>
      </c>
      <c r="F261" s="16" t="s">
        <v>32</v>
      </c>
      <c r="G261" s="132"/>
      <c r="H261" s="132">
        <v>16.824000000000002</v>
      </c>
      <c r="I261" s="132">
        <v>1.08</v>
      </c>
      <c r="J261" s="118">
        <v>69.120199999999997</v>
      </c>
      <c r="K261" s="158">
        <v>539</v>
      </c>
      <c r="L261" s="132"/>
      <c r="M261" s="118">
        <f t="shared" si="32"/>
        <v>21.137254901960784</v>
      </c>
      <c r="N261" s="19"/>
      <c r="O261" s="124">
        <f t="shared" si="33"/>
        <v>539</v>
      </c>
      <c r="P261" s="145"/>
      <c r="Q261" s="143"/>
      <c r="R261" s="143"/>
      <c r="S261" s="143"/>
      <c r="T261" s="143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  <c r="AI261" s="143"/>
      <c r="AJ261" s="143"/>
      <c r="AK261" s="143"/>
      <c r="AL261" s="143"/>
      <c r="AM261" s="143"/>
      <c r="AN261" s="143"/>
      <c r="AO261" s="143"/>
      <c r="AP261" s="143"/>
      <c r="AQ261" s="143"/>
      <c r="AR261" s="143"/>
      <c r="AS261" s="143"/>
      <c r="AT261" s="143"/>
      <c r="AU261" s="143"/>
      <c r="AV261" s="143"/>
      <c r="AW261" s="143"/>
      <c r="AX261" s="143"/>
      <c r="AY261" s="143"/>
      <c r="AZ261" s="143"/>
      <c r="BA261" s="143"/>
      <c r="BB261" s="143"/>
      <c r="BC261" s="143"/>
      <c r="BD261" s="143"/>
      <c r="BE261" s="143"/>
      <c r="BF261" s="143"/>
      <c r="BG261" s="143"/>
      <c r="BH261" s="143"/>
      <c r="BI261" s="143"/>
      <c r="BJ261" s="143"/>
      <c r="BK261" s="143"/>
      <c r="BL261" s="143"/>
      <c r="BM261" s="143"/>
      <c r="BN261" s="143"/>
      <c r="BO261" s="143"/>
      <c r="BP261" s="143"/>
      <c r="BQ261" s="143"/>
      <c r="BR261" s="143"/>
      <c r="BS261" s="143"/>
      <c r="BT261" s="143"/>
      <c r="BU261" s="143"/>
      <c r="BV261" s="143"/>
      <c r="BW261" s="143"/>
      <c r="BX261" s="143"/>
      <c r="BY261" s="143"/>
      <c r="BZ261" s="143"/>
      <c r="CA261" s="143"/>
      <c r="CB261" s="143"/>
      <c r="CC261" s="143"/>
      <c r="CD261" s="143"/>
      <c r="CE261" s="143"/>
      <c r="CF261" s="143"/>
      <c r="CG261" s="143"/>
      <c r="CH261" s="143"/>
    </row>
    <row r="262" spans="1:86" s="111" customFormat="1">
      <c r="A262" s="23" t="s">
        <v>276</v>
      </c>
      <c r="B262" s="24" t="s">
        <v>99</v>
      </c>
      <c r="C262" s="55" t="s">
        <v>69</v>
      </c>
      <c r="D262" s="101" t="s">
        <v>74</v>
      </c>
      <c r="E262" s="55" t="s">
        <v>31</v>
      </c>
      <c r="F262" s="16" t="s">
        <v>32</v>
      </c>
      <c r="G262" s="132"/>
      <c r="H262" s="132">
        <v>16.824000000000002</v>
      </c>
      <c r="I262" s="132">
        <v>1.08</v>
      </c>
      <c r="J262" s="118">
        <v>69.120199999999997</v>
      </c>
      <c r="K262" s="131">
        <v>539</v>
      </c>
      <c r="L262" s="132"/>
      <c r="M262" s="118">
        <f t="shared" si="32"/>
        <v>21.137254901960784</v>
      </c>
      <c r="N262" s="19"/>
      <c r="O262" s="124">
        <f t="shared" si="33"/>
        <v>539</v>
      </c>
      <c r="P262" s="145"/>
      <c r="Q262" s="143"/>
      <c r="R262" s="143"/>
      <c r="S262" s="143"/>
      <c r="T262" s="143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143"/>
      <c r="AE262" s="143"/>
      <c r="AF262" s="143"/>
      <c r="AG262" s="143"/>
      <c r="AH262" s="143"/>
      <c r="AI262" s="143"/>
      <c r="AJ262" s="143"/>
      <c r="AK262" s="143"/>
      <c r="AL262" s="143"/>
      <c r="AM262" s="143"/>
      <c r="AN262" s="143"/>
      <c r="AO262" s="143"/>
      <c r="AP262" s="143"/>
      <c r="AQ262" s="143"/>
      <c r="AR262" s="143"/>
      <c r="AS262" s="143"/>
      <c r="AT262" s="143"/>
      <c r="AU262" s="143"/>
      <c r="AV262" s="143"/>
      <c r="AW262" s="143"/>
      <c r="AX262" s="143"/>
      <c r="AY262" s="143"/>
      <c r="AZ262" s="143"/>
      <c r="BA262" s="143"/>
      <c r="BB262" s="143"/>
      <c r="BC262" s="143"/>
      <c r="BD262" s="143"/>
      <c r="BE262" s="143"/>
      <c r="BF262" s="143"/>
      <c r="BG262" s="143"/>
      <c r="BH262" s="143"/>
      <c r="BI262" s="143"/>
      <c r="BJ262" s="143"/>
      <c r="BK262" s="143"/>
      <c r="BL262" s="143"/>
      <c r="BM262" s="143"/>
      <c r="BN262" s="143"/>
      <c r="BO262" s="143"/>
      <c r="BP262" s="143"/>
      <c r="BQ262" s="143"/>
      <c r="BR262" s="143"/>
      <c r="BS262" s="143"/>
      <c r="BT262" s="143"/>
      <c r="BU262" s="143"/>
      <c r="BV262" s="143"/>
      <c r="BW262" s="143"/>
      <c r="BX262" s="143"/>
      <c r="BY262" s="143"/>
      <c r="BZ262" s="143"/>
      <c r="CA262" s="143"/>
      <c r="CB262" s="143"/>
      <c r="CC262" s="143"/>
      <c r="CD262" s="143"/>
      <c r="CE262" s="143"/>
      <c r="CF262" s="143"/>
      <c r="CG262" s="143"/>
      <c r="CH262" s="143"/>
    </row>
    <row r="263" spans="1:86" s="111" customFormat="1">
      <c r="A263" s="23" t="s">
        <v>598</v>
      </c>
      <c r="B263" s="24" t="s">
        <v>102</v>
      </c>
      <c r="C263" s="55" t="s">
        <v>72</v>
      </c>
      <c r="D263" s="101" t="s">
        <v>30</v>
      </c>
      <c r="E263" s="55" t="s">
        <v>31</v>
      </c>
      <c r="F263" s="16" t="s">
        <v>32</v>
      </c>
      <c r="G263" s="132"/>
      <c r="H263" s="132">
        <v>16.875</v>
      </c>
      <c r="I263" s="132">
        <v>1.6</v>
      </c>
      <c r="J263" s="132">
        <v>86.4</v>
      </c>
      <c r="K263" s="131">
        <v>459</v>
      </c>
      <c r="L263" s="132"/>
      <c r="M263" s="118">
        <f t="shared" si="32"/>
        <v>18</v>
      </c>
      <c r="N263" s="19"/>
      <c r="O263" s="124">
        <f t="shared" si="33"/>
        <v>459</v>
      </c>
      <c r="P263" s="145"/>
      <c r="Q263" s="143"/>
      <c r="R263" s="143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3"/>
      <c r="AD263" s="143"/>
      <c r="AE263" s="143"/>
      <c r="AF263" s="143"/>
      <c r="AG263" s="143"/>
      <c r="AH263" s="143"/>
      <c r="AI263" s="143"/>
      <c r="AJ263" s="143"/>
      <c r="AK263" s="143"/>
      <c r="AL263" s="143"/>
      <c r="AM263" s="143"/>
      <c r="AN263" s="143"/>
      <c r="AO263" s="143"/>
      <c r="AP263" s="143"/>
      <c r="AQ263" s="143"/>
      <c r="AR263" s="143"/>
      <c r="AS263" s="143"/>
      <c r="AT263" s="143"/>
      <c r="AU263" s="143"/>
      <c r="AV263" s="143"/>
      <c r="AW263" s="143"/>
      <c r="AX263" s="143"/>
      <c r="AY263" s="143"/>
      <c r="AZ263" s="143"/>
      <c r="BA263" s="143"/>
      <c r="BB263" s="143"/>
      <c r="BC263" s="143"/>
      <c r="BD263" s="143"/>
      <c r="BE263" s="143"/>
      <c r="BF263" s="143"/>
      <c r="BG263" s="143"/>
      <c r="BH263" s="143"/>
      <c r="BI263" s="143"/>
      <c r="BJ263" s="143"/>
      <c r="BK263" s="143"/>
      <c r="BL263" s="143"/>
      <c r="BM263" s="143"/>
      <c r="BN263" s="143"/>
      <c r="BO263" s="143"/>
      <c r="BP263" s="143"/>
      <c r="BQ263" s="143"/>
      <c r="BR263" s="143"/>
      <c r="BS263" s="143"/>
      <c r="BT263" s="143"/>
      <c r="BU263" s="143"/>
      <c r="BV263" s="143"/>
      <c r="BW263" s="143"/>
      <c r="BX263" s="143"/>
      <c r="BY263" s="143"/>
      <c r="BZ263" s="143"/>
      <c r="CA263" s="143"/>
      <c r="CB263" s="143"/>
      <c r="CC263" s="143"/>
      <c r="CD263" s="143"/>
      <c r="CE263" s="143"/>
      <c r="CF263" s="143"/>
      <c r="CG263" s="143"/>
      <c r="CH263" s="143"/>
    </row>
    <row r="264" spans="1:86" s="111" customFormat="1">
      <c r="A264" s="23" t="s">
        <v>275</v>
      </c>
      <c r="B264" s="24" t="s">
        <v>102</v>
      </c>
      <c r="C264" s="55" t="s">
        <v>36</v>
      </c>
      <c r="D264" s="66" t="s">
        <v>74</v>
      </c>
      <c r="E264" s="55" t="s">
        <v>31</v>
      </c>
      <c r="F264" s="16" t="s">
        <v>32</v>
      </c>
      <c r="G264" s="132"/>
      <c r="H264" s="132">
        <v>17.5</v>
      </c>
      <c r="I264" s="132">
        <v>1.6</v>
      </c>
      <c r="J264" s="132">
        <v>86.4</v>
      </c>
      <c r="K264" s="131">
        <v>528</v>
      </c>
      <c r="L264" s="132"/>
      <c r="M264" s="118">
        <f t="shared" si="32"/>
        <v>20.705882352941178</v>
      </c>
      <c r="N264" s="19"/>
      <c r="O264" s="124">
        <f t="shared" si="33"/>
        <v>528</v>
      </c>
      <c r="P264" s="145"/>
      <c r="Q264" s="143"/>
      <c r="R264" s="143"/>
      <c r="S264" s="143"/>
      <c r="T264" s="143"/>
      <c r="U264" s="143"/>
      <c r="V264" s="143"/>
      <c r="W264" s="143"/>
      <c r="X264" s="143"/>
      <c r="Y264" s="143"/>
      <c r="Z264" s="143"/>
      <c r="AA264" s="143"/>
      <c r="AB264" s="143"/>
      <c r="AC264" s="143"/>
      <c r="AD264" s="143"/>
      <c r="AE264" s="143"/>
      <c r="AF264" s="143"/>
      <c r="AG264" s="143"/>
      <c r="AH264" s="143"/>
      <c r="AI264" s="143"/>
      <c r="AJ264" s="143"/>
      <c r="AK264" s="143"/>
      <c r="AL264" s="143"/>
      <c r="AM264" s="143"/>
      <c r="AN264" s="143"/>
      <c r="AO264" s="143"/>
      <c r="AP264" s="143"/>
      <c r="AQ264" s="143"/>
      <c r="AR264" s="143"/>
      <c r="AS264" s="143"/>
      <c r="AT264" s="143"/>
      <c r="AU264" s="143"/>
      <c r="AV264" s="143"/>
      <c r="AW264" s="143"/>
      <c r="AX264" s="143"/>
      <c r="AY264" s="143"/>
      <c r="AZ264" s="143"/>
      <c r="BA264" s="143"/>
      <c r="BB264" s="143"/>
      <c r="BC264" s="143"/>
      <c r="BD264" s="143"/>
      <c r="BE264" s="143"/>
      <c r="BF264" s="143"/>
      <c r="BG264" s="143"/>
      <c r="BH264" s="143"/>
      <c r="BI264" s="143"/>
      <c r="BJ264" s="143"/>
      <c r="BK264" s="143"/>
      <c r="BL264" s="143"/>
      <c r="BM264" s="143"/>
      <c r="BN264" s="143"/>
      <c r="BO264" s="143"/>
      <c r="BP264" s="143"/>
      <c r="BQ264" s="143"/>
      <c r="BR264" s="143"/>
      <c r="BS264" s="143"/>
      <c r="BT264" s="143"/>
      <c r="BU264" s="143"/>
      <c r="BV264" s="143"/>
      <c r="BW264" s="143"/>
      <c r="BX264" s="143"/>
      <c r="BY264" s="143"/>
      <c r="BZ264" s="143"/>
      <c r="CA264" s="143"/>
      <c r="CB264" s="143"/>
      <c r="CC264" s="143"/>
      <c r="CD264" s="143"/>
      <c r="CE264" s="143"/>
      <c r="CF264" s="143"/>
      <c r="CG264" s="143"/>
      <c r="CH264" s="143"/>
    </row>
    <row r="265" spans="1:86" s="111" customFormat="1">
      <c r="A265" s="23" t="s">
        <v>103</v>
      </c>
      <c r="B265" s="24" t="s">
        <v>95</v>
      </c>
      <c r="C265" s="55" t="s">
        <v>35</v>
      </c>
      <c r="D265" s="66" t="s">
        <v>74</v>
      </c>
      <c r="E265" s="55" t="s">
        <v>31</v>
      </c>
      <c r="F265" s="16" t="s">
        <v>32</v>
      </c>
      <c r="G265" s="132"/>
      <c r="H265" s="132">
        <v>0.55000000000000004</v>
      </c>
      <c r="I265" s="132"/>
      <c r="J265" s="132"/>
      <c r="K265" s="132"/>
      <c r="L265" s="131">
        <v>132</v>
      </c>
      <c r="M265" s="118"/>
      <c r="N265" s="19">
        <f t="shared" ref="N265:N269" si="34">L265/25.5</f>
        <v>5.1764705882352944</v>
      </c>
      <c r="O265" s="124">
        <f t="shared" ref="O265:O272" si="35">ROUND(L265*(1-$O$4),0)</f>
        <v>132</v>
      </c>
      <c r="P265" s="145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  <c r="AI265" s="143"/>
      <c r="AJ265" s="143"/>
      <c r="AK265" s="143"/>
      <c r="AL265" s="143"/>
      <c r="AM265" s="143"/>
      <c r="AN265" s="143"/>
      <c r="AO265" s="143"/>
      <c r="AP265" s="143"/>
      <c r="AQ265" s="143"/>
      <c r="AR265" s="143"/>
      <c r="AS265" s="143"/>
      <c r="AT265" s="143"/>
      <c r="AU265" s="143"/>
      <c r="AV265" s="143"/>
      <c r="AW265" s="143"/>
      <c r="AX265" s="143"/>
      <c r="AY265" s="143"/>
      <c r="AZ265" s="143"/>
      <c r="BA265" s="143"/>
      <c r="BB265" s="143"/>
      <c r="BC265" s="143"/>
      <c r="BD265" s="143"/>
      <c r="BE265" s="143"/>
      <c r="BF265" s="143"/>
      <c r="BG265" s="143"/>
      <c r="BH265" s="143"/>
      <c r="BI265" s="143"/>
      <c r="BJ265" s="143"/>
      <c r="BK265" s="143"/>
      <c r="BL265" s="143"/>
      <c r="BM265" s="143"/>
      <c r="BN265" s="143"/>
      <c r="BO265" s="143"/>
      <c r="BP265" s="143"/>
      <c r="BQ265" s="143"/>
      <c r="BR265" s="143"/>
      <c r="BS265" s="143"/>
      <c r="BT265" s="143"/>
      <c r="BU265" s="143"/>
      <c r="BV265" s="143"/>
      <c r="BW265" s="143"/>
      <c r="BX265" s="143"/>
      <c r="BY265" s="143"/>
      <c r="BZ265" s="143"/>
      <c r="CA265" s="143"/>
      <c r="CB265" s="143"/>
      <c r="CC265" s="143"/>
      <c r="CD265" s="143"/>
      <c r="CE265" s="143"/>
      <c r="CF265" s="143"/>
      <c r="CG265" s="143"/>
      <c r="CH265" s="143"/>
    </row>
    <row r="266" spans="1:86" s="111" customFormat="1">
      <c r="A266" s="23" t="s">
        <v>104</v>
      </c>
      <c r="B266" s="24" t="s">
        <v>95</v>
      </c>
      <c r="C266" s="55" t="s">
        <v>35</v>
      </c>
      <c r="D266" s="66" t="s">
        <v>74</v>
      </c>
      <c r="E266" s="55" t="s">
        <v>31</v>
      </c>
      <c r="F266" s="16" t="s">
        <v>32</v>
      </c>
      <c r="G266" s="132"/>
      <c r="H266" s="132">
        <v>0.55000000000000004</v>
      </c>
      <c r="I266" s="132"/>
      <c r="J266" s="132"/>
      <c r="K266" s="132"/>
      <c r="L266" s="131">
        <v>132</v>
      </c>
      <c r="M266" s="118"/>
      <c r="N266" s="19">
        <f t="shared" si="34"/>
        <v>5.1764705882352944</v>
      </c>
      <c r="O266" s="124">
        <f t="shared" si="35"/>
        <v>132</v>
      </c>
      <c r="P266" s="145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  <c r="AI266" s="143"/>
      <c r="AJ266" s="143"/>
      <c r="AK266" s="143"/>
      <c r="AL266" s="143"/>
      <c r="AM266" s="143"/>
      <c r="AN266" s="143"/>
      <c r="AO266" s="143"/>
      <c r="AP266" s="143"/>
      <c r="AQ266" s="143"/>
      <c r="AR266" s="143"/>
      <c r="AS266" s="143"/>
      <c r="AT266" s="143"/>
      <c r="AU266" s="143"/>
      <c r="AV266" s="143"/>
      <c r="AW266" s="143"/>
      <c r="AX266" s="143"/>
      <c r="AY266" s="143"/>
      <c r="AZ266" s="143"/>
      <c r="BA266" s="143"/>
      <c r="BB266" s="143"/>
      <c r="BC266" s="143"/>
      <c r="BD266" s="143"/>
      <c r="BE266" s="143"/>
      <c r="BF266" s="143"/>
      <c r="BG266" s="143"/>
      <c r="BH266" s="143"/>
      <c r="BI266" s="143"/>
      <c r="BJ266" s="143"/>
      <c r="BK266" s="143"/>
      <c r="BL266" s="143"/>
      <c r="BM266" s="143"/>
      <c r="BN266" s="143"/>
      <c r="BO266" s="143"/>
      <c r="BP266" s="143"/>
      <c r="BQ266" s="143"/>
      <c r="BR266" s="143"/>
      <c r="BS266" s="143"/>
      <c r="BT266" s="143"/>
      <c r="BU266" s="143"/>
      <c r="BV266" s="143"/>
      <c r="BW266" s="143"/>
      <c r="BX266" s="143"/>
      <c r="BY266" s="143"/>
      <c r="BZ266" s="143"/>
      <c r="CA266" s="143"/>
      <c r="CB266" s="143"/>
      <c r="CC266" s="143"/>
      <c r="CD266" s="143"/>
      <c r="CE266" s="143"/>
      <c r="CF266" s="143"/>
      <c r="CG266" s="143"/>
      <c r="CH266" s="143"/>
    </row>
    <row r="267" spans="1:86" s="111" customFormat="1">
      <c r="A267" s="23" t="s">
        <v>277</v>
      </c>
      <c r="B267" s="24" t="s">
        <v>95</v>
      </c>
      <c r="C267" s="55" t="s">
        <v>35</v>
      </c>
      <c r="D267" s="66" t="s">
        <v>74</v>
      </c>
      <c r="E267" s="55" t="s">
        <v>31</v>
      </c>
      <c r="F267" s="16" t="s">
        <v>32</v>
      </c>
      <c r="G267" s="132"/>
      <c r="H267" s="132">
        <v>0.55000000000000004</v>
      </c>
      <c r="I267" s="132"/>
      <c r="J267" s="132"/>
      <c r="K267" s="132"/>
      <c r="L267" s="131">
        <v>132</v>
      </c>
      <c r="M267" s="118"/>
      <c r="N267" s="19">
        <f t="shared" si="34"/>
        <v>5.1764705882352944</v>
      </c>
      <c r="O267" s="124">
        <f t="shared" si="35"/>
        <v>132</v>
      </c>
      <c r="P267" s="145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3"/>
      <c r="AD267" s="143"/>
      <c r="AE267" s="143"/>
      <c r="AF267" s="143"/>
      <c r="AG267" s="143"/>
      <c r="AH267" s="143"/>
      <c r="AI267" s="143"/>
      <c r="AJ267" s="143"/>
      <c r="AK267" s="143"/>
      <c r="AL267" s="143"/>
      <c r="AM267" s="143"/>
      <c r="AN267" s="143"/>
      <c r="AO267" s="143"/>
      <c r="AP267" s="143"/>
      <c r="AQ267" s="143"/>
      <c r="AR267" s="143"/>
      <c r="AS267" s="143"/>
      <c r="AT267" s="143"/>
      <c r="AU267" s="143"/>
      <c r="AV267" s="143"/>
      <c r="AW267" s="143"/>
      <c r="AX267" s="143"/>
      <c r="AY267" s="143"/>
      <c r="AZ267" s="143"/>
      <c r="BA267" s="143"/>
      <c r="BB267" s="143"/>
      <c r="BC267" s="143"/>
      <c r="BD267" s="143"/>
      <c r="BE267" s="143"/>
      <c r="BF267" s="143"/>
      <c r="BG267" s="143"/>
      <c r="BH267" s="143"/>
      <c r="BI267" s="143"/>
      <c r="BJ267" s="143"/>
      <c r="BK267" s="143"/>
      <c r="BL267" s="143"/>
      <c r="BM267" s="143"/>
      <c r="BN267" s="143"/>
      <c r="BO267" s="143"/>
      <c r="BP267" s="143"/>
      <c r="BQ267" s="143"/>
      <c r="BR267" s="143"/>
      <c r="BS267" s="143"/>
      <c r="BT267" s="143"/>
      <c r="BU267" s="143"/>
      <c r="BV267" s="143"/>
      <c r="BW267" s="143"/>
      <c r="BX267" s="143"/>
      <c r="BY267" s="143"/>
      <c r="BZ267" s="143"/>
      <c r="CA267" s="143"/>
      <c r="CB267" s="143"/>
      <c r="CC267" s="143"/>
      <c r="CD267" s="143"/>
      <c r="CE267" s="143"/>
      <c r="CF267" s="143"/>
      <c r="CG267" s="143"/>
      <c r="CH267" s="143"/>
    </row>
    <row r="268" spans="1:86" s="111" customFormat="1">
      <c r="A268" s="23" t="s">
        <v>105</v>
      </c>
      <c r="B268" s="24" t="s">
        <v>106</v>
      </c>
      <c r="C268" s="55" t="s">
        <v>33</v>
      </c>
      <c r="D268" s="66" t="s">
        <v>74</v>
      </c>
      <c r="E268" s="55" t="s">
        <v>31</v>
      </c>
      <c r="F268" s="16" t="s">
        <v>32</v>
      </c>
      <c r="G268" s="132"/>
      <c r="H268" s="132">
        <v>2.0249999999999999</v>
      </c>
      <c r="I268" s="132"/>
      <c r="J268" s="132"/>
      <c r="K268" s="132"/>
      <c r="L268" s="131">
        <v>399</v>
      </c>
      <c r="M268" s="118"/>
      <c r="N268" s="19">
        <f t="shared" si="34"/>
        <v>15.647058823529411</v>
      </c>
      <c r="O268" s="124">
        <f t="shared" si="35"/>
        <v>399</v>
      </c>
      <c r="P268" s="145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143"/>
      <c r="AB268" s="143"/>
      <c r="AC268" s="143"/>
      <c r="AD268" s="143"/>
      <c r="AE268" s="143"/>
      <c r="AF268" s="143"/>
      <c r="AG268" s="143"/>
      <c r="AH268" s="143"/>
      <c r="AI268" s="143"/>
      <c r="AJ268" s="143"/>
      <c r="AK268" s="143"/>
      <c r="AL268" s="143"/>
      <c r="AM268" s="143"/>
      <c r="AN268" s="143"/>
      <c r="AO268" s="143"/>
      <c r="AP268" s="143"/>
      <c r="AQ268" s="143"/>
      <c r="AR268" s="143"/>
      <c r="AS268" s="143"/>
      <c r="AT268" s="143"/>
      <c r="AU268" s="143"/>
      <c r="AV268" s="143"/>
      <c r="AW268" s="143"/>
      <c r="AX268" s="143"/>
      <c r="AY268" s="143"/>
      <c r="AZ268" s="143"/>
      <c r="BA268" s="143"/>
      <c r="BB268" s="143"/>
      <c r="BC268" s="143"/>
      <c r="BD268" s="143"/>
      <c r="BE268" s="143"/>
      <c r="BF268" s="143"/>
      <c r="BG268" s="143"/>
      <c r="BH268" s="143"/>
      <c r="BI268" s="143"/>
      <c r="BJ268" s="143"/>
      <c r="BK268" s="143"/>
      <c r="BL268" s="143"/>
      <c r="BM268" s="143"/>
      <c r="BN268" s="143"/>
      <c r="BO268" s="143"/>
      <c r="BP268" s="143"/>
      <c r="BQ268" s="143"/>
      <c r="BR268" s="143"/>
      <c r="BS268" s="143"/>
      <c r="BT268" s="143"/>
      <c r="BU268" s="143"/>
      <c r="BV268" s="143"/>
      <c r="BW268" s="143"/>
      <c r="BX268" s="143"/>
      <c r="BY268" s="143"/>
      <c r="BZ268" s="143"/>
      <c r="CA268" s="143"/>
      <c r="CB268" s="143"/>
      <c r="CC268" s="143"/>
      <c r="CD268" s="143"/>
      <c r="CE268" s="143"/>
      <c r="CF268" s="143"/>
      <c r="CG268" s="143"/>
      <c r="CH268" s="143"/>
    </row>
    <row r="269" spans="1:86" s="111" customFormat="1">
      <c r="A269" s="23" t="s">
        <v>107</v>
      </c>
      <c r="B269" s="24" t="s">
        <v>108</v>
      </c>
      <c r="C269" s="55" t="s">
        <v>33</v>
      </c>
      <c r="D269" s="66" t="s">
        <v>74</v>
      </c>
      <c r="E269" s="55" t="s">
        <v>31</v>
      </c>
      <c r="F269" s="16" t="s">
        <v>32</v>
      </c>
      <c r="G269" s="132"/>
      <c r="H269" s="132">
        <v>2.0249999999999999</v>
      </c>
      <c r="I269" s="132"/>
      <c r="J269" s="132"/>
      <c r="K269" s="132"/>
      <c r="L269" s="131">
        <v>399</v>
      </c>
      <c r="M269" s="118"/>
      <c r="N269" s="19">
        <f t="shared" si="34"/>
        <v>15.647058823529411</v>
      </c>
      <c r="O269" s="124">
        <f t="shared" si="35"/>
        <v>399</v>
      </c>
      <c r="P269" s="145"/>
      <c r="Q269" s="143"/>
      <c r="R269" s="143"/>
      <c r="S269" s="143"/>
      <c r="T269" s="143"/>
      <c r="U269" s="143"/>
      <c r="V269" s="143"/>
      <c r="W269" s="143"/>
      <c r="X269" s="143"/>
      <c r="Y269" s="143"/>
      <c r="Z269" s="143"/>
      <c r="AA269" s="143"/>
      <c r="AB269" s="143"/>
      <c r="AC269" s="143"/>
      <c r="AD269" s="143"/>
      <c r="AE269" s="143"/>
      <c r="AF269" s="143"/>
      <c r="AG269" s="143"/>
      <c r="AH269" s="143"/>
      <c r="AI269" s="143"/>
      <c r="AJ269" s="143"/>
      <c r="AK269" s="143"/>
      <c r="AL269" s="143"/>
      <c r="AM269" s="143"/>
      <c r="AN269" s="143"/>
      <c r="AO269" s="143"/>
      <c r="AP269" s="143"/>
      <c r="AQ269" s="143"/>
      <c r="AR269" s="143"/>
      <c r="AS269" s="143"/>
      <c r="AT269" s="143"/>
      <c r="AU269" s="143"/>
      <c r="AV269" s="143"/>
      <c r="AW269" s="143"/>
      <c r="AX269" s="143"/>
      <c r="AY269" s="143"/>
      <c r="AZ269" s="143"/>
      <c r="BA269" s="143"/>
      <c r="BB269" s="143"/>
      <c r="BC269" s="143"/>
      <c r="BD269" s="143"/>
      <c r="BE269" s="143"/>
      <c r="BF269" s="143"/>
      <c r="BG269" s="143"/>
      <c r="BH269" s="143"/>
      <c r="BI269" s="143"/>
      <c r="BJ269" s="143"/>
      <c r="BK269" s="143"/>
      <c r="BL269" s="143"/>
      <c r="BM269" s="143"/>
      <c r="BN269" s="143"/>
      <c r="BO269" s="143"/>
      <c r="BP269" s="143"/>
      <c r="BQ269" s="143"/>
      <c r="BR269" s="143"/>
      <c r="BS269" s="143"/>
      <c r="BT269" s="143"/>
      <c r="BU269" s="143"/>
      <c r="BV269" s="143"/>
      <c r="BW269" s="143"/>
      <c r="BX269" s="143"/>
      <c r="BY269" s="143"/>
      <c r="BZ269" s="143"/>
      <c r="CA269" s="143"/>
      <c r="CB269" s="143"/>
      <c r="CC269" s="143"/>
      <c r="CD269" s="143"/>
      <c r="CE269" s="143"/>
      <c r="CF269" s="143"/>
      <c r="CG269" s="143"/>
      <c r="CH269" s="143"/>
    </row>
    <row r="270" spans="1:86" s="111" customFormat="1">
      <c r="A270" s="136" t="s">
        <v>278</v>
      </c>
      <c r="B270" s="24" t="s">
        <v>108</v>
      </c>
      <c r="C270" s="55" t="s">
        <v>33</v>
      </c>
      <c r="D270" s="66" t="s">
        <v>74</v>
      </c>
      <c r="E270" s="55" t="s">
        <v>31</v>
      </c>
      <c r="F270" s="16" t="s">
        <v>32</v>
      </c>
      <c r="G270" s="132"/>
      <c r="H270" s="132">
        <v>2.0249999999999999</v>
      </c>
      <c r="I270" s="132"/>
      <c r="J270" s="132"/>
      <c r="K270" s="132"/>
      <c r="L270" s="131">
        <v>399</v>
      </c>
      <c r="M270" s="118"/>
      <c r="N270" s="19">
        <f>L270/25.5</f>
        <v>15.647058823529411</v>
      </c>
      <c r="O270" s="124">
        <f t="shared" si="35"/>
        <v>399</v>
      </c>
      <c r="P270" s="145"/>
      <c r="Q270" s="143"/>
      <c r="R270" s="143"/>
      <c r="S270" s="143"/>
      <c r="T270" s="143"/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3"/>
      <c r="AE270" s="143"/>
      <c r="AF270" s="143"/>
      <c r="AG270" s="143"/>
      <c r="AH270" s="143"/>
      <c r="AI270" s="143"/>
      <c r="AJ270" s="143"/>
      <c r="AK270" s="143"/>
      <c r="AL270" s="143"/>
      <c r="AM270" s="143"/>
      <c r="AN270" s="143"/>
      <c r="AO270" s="143"/>
      <c r="AP270" s="143"/>
      <c r="AQ270" s="143"/>
      <c r="AR270" s="143"/>
      <c r="AS270" s="143"/>
      <c r="AT270" s="143"/>
      <c r="AU270" s="143"/>
      <c r="AV270" s="143"/>
      <c r="AW270" s="143"/>
      <c r="AX270" s="143"/>
      <c r="AY270" s="143"/>
      <c r="AZ270" s="143"/>
      <c r="BA270" s="143"/>
      <c r="BB270" s="143"/>
      <c r="BC270" s="143"/>
      <c r="BD270" s="143"/>
      <c r="BE270" s="143"/>
      <c r="BF270" s="143"/>
      <c r="BG270" s="143"/>
      <c r="BH270" s="143"/>
      <c r="BI270" s="143"/>
      <c r="BJ270" s="143"/>
      <c r="BK270" s="143"/>
      <c r="BL270" s="143"/>
      <c r="BM270" s="143"/>
      <c r="BN270" s="143"/>
      <c r="BO270" s="143"/>
      <c r="BP270" s="143"/>
      <c r="BQ270" s="143"/>
      <c r="BR270" s="143"/>
      <c r="BS270" s="143"/>
      <c r="BT270" s="143"/>
      <c r="BU270" s="143"/>
      <c r="BV270" s="143"/>
      <c r="BW270" s="143"/>
      <c r="BX270" s="143"/>
      <c r="BY270" s="143"/>
      <c r="BZ270" s="143"/>
      <c r="CA270" s="143"/>
      <c r="CB270" s="143"/>
      <c r="CC270" s="143"/>
      <c r="CD270" s="143"/>
      <c r="CE270" s="143"/>
      <c r="CF270" s="143"/>
      <c r="CG270" s="143"/>
      <c r="CH270" s="143"/>
    </row>
    <row r="271" spans="1:86" s="111" customFormat="1">
      <c r="A271" s="23" t="s">
        <v>406</v>
      </c>
      <c r="B271" s="24" t="s">
        <v>108</v>
      </c>
      <c r="C271" s="55" t="s">
        <v>33</v>
      </c>
      <c r="D271" s="66" t="s">
        <v>74</v>
      </c>
      <c r="E271" s="55" t="s">
        <v>31</v>
      </c>
      <c r="F271" s="16" t="s">
        <v>59</v>
      </c>
      <c r="G271" s="132"/>
      <c r="H271" s="132"/>
      <c r="I271" s="132"/>
      <c r="J271" s="132"/>
      <c r="K271" s="132"/>
      <c r="L271" s="21">
        <v>2289</v>
      </c>
      <c r="M271" s="118"/>
      <c r="N271" s="19">
        <f>L271/25.5</f>
        <v>89.764705882352942</v>
      </c>
      <c r="O271" s="124">
        <f t="shared" si="35"/>
        <v>2289</v>
      </c>
      <c r="P271" s="145"/>
      <c r="Q271" s="143"/>
      <c r="R271" s="143"/>
      <c r="S271" s="143"/>
      <c r="T271" s="143"/>
      <c r="U271" s="143"/>
      <c r="V271" s="143"/>
      <c r="W271" s="143"/>
      <c r="X271" s="143"/>
      <c r="Y271" s="143"/>
      <c r="Z271" s="143"/>
      <c r="AA271" s="143"/>
      <c r="AB271" s="143"/>
      <c r="AC271" s="143"/>
      <c r="AD271" s="143"/>
      <c r="AE271" s="143"/>
      <c r="AF271" s="143"/>
      <c r="AG271" s="143"/>
      <c r="AH271" s="143"/>
      <c r="AI271" s="143"/>
      <c r="AJ271" s="143"/>
      <c r="AK271" s="143"/>
      <c r="AL271" s="143"/>
      <c r="AM271" s="143"/>
      <c r="AN271" s="143"/>
      <c r="AO271" s="143"/>
      <c r="AP271" s="143"/>
      <c r="AQ271" s="143"/>
      <c r="AR271" s="143"/>
      <c r="AS271" s="143"/>
      <c r="AT271" s="143"/>
      <c r="AU271" s="143"/>
      <c r="AV271" s="143"/>
      <c r="AW271" s="143"/>
      <c r="AX271" s="143"/>
      <c r="AY271" s="143"/>
      <c r="AZ271" s="143"/>
      <c r="BA271" s="143"/>
      <c r="BB271" s="143"/>
      <c r="BC271" s="143"/>
      <c r="BD271" s="143"/>
      <c r="BE271" s="143"/>
      <c r="BF271" s="143"/>
      <c r="BG271" s="143"/>
      <c r="BH271" s="143"/>
      <c r="BI271" s="143"/>
      <c r="BJ271" s="143"/>
      <c r="BK271" s="143"/>
      <c r="BL271" s="143"/>
      <c r="BM271" s="143"/>
      <c r="BN271" s="143"/>
      <c r="BO271" s="143"/>
      <c r="BP271" s="143"/>
      <c r="BQ271" s="143"/>
      <c r="BR271" s="143"/>
      <c r="BS271" s="143"/>
      <c r="BT271" s="143"/>
      <c r="BU271" s="143"/>
      <c r="BV271" s="143"/>
      <c r="BW271" s="143"/>
      <c r="BX271" s="143"/>
      <c r="BY271" s="143"/>
      <c r="BZ271" s="143"/>
      <c r="CA271" s="143"/>
      <c r="CB271" s="143"/>
      <c r="CC271" s="143"/>
      <c r="CD271" s="143"/>
      <c r="CE271" s="143"/>
      <c r="CF271" s="143"/>
      <c r="CG271" s="143"/>
      <c r="CH271" s="143"/>
    </row>
    <row r="272" spans="1:86" s="111" customFormat="1">
      <c r="A272" s="23" t="s">
        <v>421</v>
      </c>
      <c r="B272" s="24" t="s">
        <v>108</v>
      </c>
      <c r="C272" s="55" t="s">
        <v>33</v>
      </c>
      <c r="D272" s="116"/>
      <c r="E272" s="55" t="s">
        <v>31</v>
      </c>
      <c r="F272" s="16" t="s">
        <v>59</v>
      </c>
      <c r="G272" s="132"/>
      <c r="H272" s="132"/>
      <c r="I272" s="132"/>
      <c r="J272" s="132"/>
      <c r="K272" s="132"/>
      <c r="L272" s="21">
        <v>2289</v>
      </c>
      <c r="M272" s="118"/>
      <c r="N272" s="19">
        <f>L272/25.5</f>
        <v>89.764705882352942</v>
      </c>
      <c r="O272" s="124">
        <f t="shared" si="35"/>
        <v>2289</v>
      </c>
      <c r="P272" s="145"/>
      <c r="Q272" s="143"/>
      <c r="R272" s="143"/>
      <c r="S272" s="143"/>
      <c r="T272" s="143"/>
      <c r="U272" s="143"/>
      <c r="V272" s="143"/>
      <c r="W272" s="143"/>
      <c r="X272" s="143"/>
      <c r="Y272" s="143"/>
      <c r="Z272" s="143"/>
      <c r="AA272" s="143"/>
      <c r="AB272" s="143"/>
      <c r="AC272" s="143"/>
      <c r="AD272" s="143"/>
      <c r="AE272" s="143"/>
      <c r="AF272" s="143"/>
      <c r="AG272" s="143"/>
      <c r="AH272" s="143"/>
      <c r="AI272" s="143"/>
      <c r="AJ272" s="143"/>
      <c r="AK272" s="143"/>
      <c r="AL272" s="143"/>
      <c r="AM272" s="143"/>
      <c r="AN272" s="143"/>
      <c r="AO272" s="143"/>
      <c r="AP272" s="143"/>
      <c r="AQ272" s="143"/>
      <c r="AR272" s="143"/>
      <c r="AS272" s="143"/>
      <c r="AT272" s="143"/>
      <c r="AU272" s="143"/>
      <c r="AV272" s="143"/>
      <c r="AW272" s="143"/>
      <c r="AX272" s="143"/>
      <c r="AY272" s="143"/>
      <c r="AZ272" s="143"/>
      <c r="BA272" s="143"/>
      <c r="BB272" s="143"/>
      <c r="BC272" s="143"/>
      <c r="BD272" s="143"/>
      <c r="BE272" s="143"/>
      <c r="BF272" s="143"/>
      <c r="BG272" s="143"/>
      <c r="BH272" s="143"/>
      <c r="BI272" s="143"/>
      <c r="BJ272" s="143"/>
      <c r="BK272" s="143"/>
      <c r="BL272" s="143"/>
      <c r="BM272" s="143"/>
      <c r="BN272" s="143"/>
      <c r="BO272" s="143"/>
      <c r="BP272" s="143"/>
      <c r="BQ272" s="143"/>
      <c r="BR272" s="143"/>
      <c r="BS272" s="143"/>
      <c r="BT272" s="143"/>
      <c r="BU272" s="143"/>
      <c r="BV272" s="143"/>
      <c r="BW272" s="143"/>
      <c r="BX272" s="143"/>
      <c r="BY272" s="143"/>
      <c r="BZ272" s="143"/>
      <c r="CA272" s="143"/>
      <c r="CB272" s="143"/>
      <c r="CC272" s="143"/>
      <c r="CD272" s="143"/>
      <c r="CE272" s="143"/>
      <c r="CF272" s="143"/>
      <c r="CG272" s="143"/>
      <c r="CH272" s="143"/>
    </row>
    <row r="273" spans="1:86" s="111" customFormat="1">
      <c r="A273" s="195" t="s">
        <v>798</v>
      </c>
      <c r="B273" s="167"/>
      <c r="C273" s="167"/>
      <c r="D273" s="167"/>
      <c r="E273" s="167"/>
      <c r="F273" s="167"/>
      <c r="G273" s="116"/>
      <c r="H273" s="116"/>
      <c r="I273" s="116"/>
      <c r="J273" s="116"/>
      <c r="K273" s="167"/>
      <c r="L273" s="131"/>
      <c r="M273" s="117"/>
      <c r="N273" s="117"/>
      <c r="O273" s="165"/>
      <c r="P273" s="145"/>
      <c r="Q273" s="143"/>
      <c r="R273" s="143"/>
      <c r="S273" s="143"/>
      <c r="T273" s="143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143"/>
      <c r="AE273" s="143"/>
      <c r="AF273" s="143"/>
      <c r="AG273" s="143"/>
      <c r="AH273" s="143"/>
      <c r="AI273" s="143"/>
      <c r="AJ273" s="143"/>
      <c r="AK273" s="143"/>
      <c r="AL273" s="143"/>
      <c r="AM273" s="143"/>
      <c r="AN273" s="143"/>
      <c r="AO273" s="143"/>
      <c r="AP273" s="143"/>
      <c r="AQ273" s="143"/>
      <c r="AR273" s="143"/>
      <c r="AS273" s="143"/>
      <c r="AT273" s="143"/>
      <c r="AU273" s="143"/>
      <c r="AV273" s="143"/>
      <c r="AW273" s="143"/>
      <c r="AX273" s="143"/>
      <c r="AY273" s="143"/>
      <c r="AZ273" s="143"/>
      <c r="BA273" s="143"/>
      <c r="BB273" s="143"/>
      <c r="BC273" s="143"/>
      <c r="BD273" s="143"/>
      <c r="BE273" s="143"/>
      <c r="BF273" s="143"/>
      <c r="BG273" s="143"/>
      <c r="BH273" s="143"/>
      <c r="BI273" s="143"/>
      <c r="BJ273" s="143"/>
      <c r="BK273" s="143"/>
      <c r="BL273" s="143"/>
      <c r="BM273" s="143"/>
      <c r="BN273" s="143"/>
      <c r="BO273" s="143"/>
      <c r="BP273" s="143"/>
      <c r="BQ273" s="143"/>
      <c r="BR273" s="143"/>
      <c r="BS273" s="143"/>
      <c r="BT273" s="143"/>
      <c r="BU273" s="143"/>
      <c r="BV273" s="143"/>
      <c r="BW273" s="143"/>
      <c r="BX273" s="143"/>
      <c r="BY273" s="143"/>
      <c r="BZ273" s="143"/>
      <c r="CA273" s="143"/>
      <c r="CB273" s="143"/>
      <c r="CC273" s="143"/>
      <c r="CD273" s="143"/>
      <c r="CE273" s="143"/>
      <c r="CF273" s="143"/>
      <c r="CG273" s="143"/>
      <c r="CH273" s="143"/>
    </row>
    <row r="274" spans="1:86" s="111" customFormat="1">
      <c r="A274" s="84" t="s">
        <v>799</v>
      </c>
      <c r="B274" s="132" t="s">
        <v>800</v>
      </c>
      <c r="C274" s="132" t="s">
        <v>173</v>
      </c>
      <c r="D274" s="137" t="s">
        <v>30</v>
      </c>
      <c r="E274" s="132" t="s">
        <v>582</v>
      </c>
      <c r="F274" s="132" t="s">
        <v>32</v>
      </c>
      <c r="G274" s="135"/>
      <c r="H274" s="132">
        <v>15.92</v>
      </c>
      <c r="I274" s="130">
        <v>1.57</v>
      </c>
      <c r="J274" s="130">
        <v>80.069999999999993</v>
      </c>
      <c r="K274" s="77">
        <v>359</v>
      </c>
      <c r="L274" s="168"/>
      <c r="M274" s="118">
        <f t="shared" ref="M274:M279" si="36">K274/25.5</f>
        <v>14.078431372549019</v>
      </c>
      <c r="N274" s="118"/>
      <c r="O274" s="166">
        <f t="shared" ref="O274:O279" si="37">ROUND(K274*(1-$O$4),0)</f>
        <v>359</v>
      </c>
      <c r="P274" s="145"/>
      <c r="Q274" s="143"/>
      <c r="R274" s="143"/>
      <c r="S274" s="143"/>
      <c r="T274" s="143"/>
      <c r="U274" s="143"/>
      <c r="V274" s="143"/>
      <c r="W274" s="143"/>
      <c r="X274" s="143"/>
      <c r="Y274" s="143"/>
      <c r="Z274" s="143"/>
      <c r="AA274" s="143"/>
      <c r="AB274" s="143"/>
      <c r="AC274" s="143"/>
      <c r="AD274" s="143"/>
      <c r="AE274" s="143"/>
      <c r="AF274" s="143"/>
      <c r="AG274" s="143"/>
      <c r="AH274" s="143"/>
      <c r="AI274" s="143"/>
      <c r="AJ274" s="143"/>
      <c r="AK274" s="143"/>
      <c r="AL274" s="143"/>
      <c r="AM274" s="143"/>
      <c r="AN274" s="143"/>
      <c r="AO274" s="143"/>
      <c r="AP274" s="143"/>
      <c r="AQ274" s="143"/>
      <c r="AR274" s="143"/>
      <c r="AS274" s="143"/>
      <c r="AT274" s="143"/>
      <c r="AU274" s="143"/>
      <c r="AV274" s="143"/>
      <c r="AW274" s="143"/>
      <c r="AX274" s="143"/>
      <c r="AY274" s="143"/>
      <c r="AZ274" s="143"/>
      <c r="BA274" s="143"/>
      <c r="BB274" s="143"/>
      <c r="BC274" s="143"/>
      <c r="BD274" s="143"/>
      <c r="BE274" s="143"/>
      <c r="BF274" s="143"/>
      <c r="BG274" s="143"/>
      <c r="BH274" s="143"/>
      <c r="BI274" s="143"/>
      <c r="BJ274" s="143"/>
      <c r="BK274" s="143"/>
      <c r="BL274" s="143"/>
      <c r="BM274" s="143"/>
      <c r="BN274" s="143"/>
      <c r="BO274" s="143"/>
      <c r="BP274" s="143"/>
      <c r="BQ274" s="143"/>
      <c r="BR274" s="143"/>
      <c r="BS274" s="143"/>
      <c r="BT274" s="143"/>
      <c r="BU274" s="143"/>
      <c r="BV274" s="143"/>
      <c r="BW274" s="143"/>
      <c r="BX274" s="143"/>
      <c r="BY274" s="143"/>
      <c r="BZ274" s="143"/>
      <c r="CA274" s="143"/>
      <c r="CB274" s="143"/>
      <c r="CC274" s="143"/>
      <c r="CD274" s="143"/>
      <c r="CE274" s="143"/>
      <c r="CF274" s="143"/>
      <c r="CG274" s="143"/>
      <c r="CH274" s="143"/>
    </row>
    <row r="275" spans="1:86" s="111" customFormat="1">
      <c r="A275" s="84" t="s">
        <v>801</v>
      </c>
      <c r="B275" s="132" t="s">
        <v>800</v>
      </c>
      <c r="C275" s="132" t="s">
        <v>173</v>
      </c>
      <c r="D275" s="137" t="s">
        <v>30</v>
      </c>
      <c r="E275" s="132" t="s">
        <v>582</v>
      </c>
      <c r="F275" s="132" t="s">
        <v>32</v>
      </c>
      <c r="G275" s="135"/>
      <c r="H275" s="132">
        <v>15.92</v>
      </c>
      <c r="I275" s="130">
        <v>1.57</v>
      </c>
      <c r="J275" s="130">
        <v>80.069999999999993</v>
      </c>
      <c r="K275" s="77">
        <v>359</v>
      </c>
      <c r="L275" s="168"/>
      <c r="M275" s="118">
        <f t="shared" si="36"/>
        <v>14.078431372549019</v>
      </c>
      <c r="N275" s="118"/>
      <c r="O275" s="166">
        <f t="shared" si="37"/>
        <v>359</v>
      </c>
      <c r="P275" s="145"/>
      <c r="Q275" s="143"/>
      <c r="R275" s="143"/>
      <c r="S275" s="143"/>
      <c r="T275" s="143"/>
      <c r="U275" s="143"/>
      <c r="V275" s="143"/>
      <c r="W275" s="143"/>
      <c r="X275" s="143"/>
      <c r="Y275" s="143"/>
      <c r="Z275" s="143"/>
      <c r="AA275" s="143"/>
      <c r="AB275" s="143"/>
      <c r="AC275" s="143"/>
      <c r="AD275" s="143"/>
      <c r="AE275" s="143"/>
      <c r="AF275" s="143"/>
      <c r="AG275" s="143"/>
      <c r="AH275" s="143"/>
      <c r="AI275" s="143"/>
      <c r="AJ275" s="143"/>
      <c r="AK275" s="143"/>
      <c r="AL275" s="143"/>
      <c r="AM275" s="143"/>
      <c r="AN275" s="143"/>
      <c r="AO275" s="143"/>
      <c r="AP275" s="143"/>
      <c r="AQ275" s="143"/>
      <c r="AR275" s="143"/>
      <c r="AS275" s="143"/>
      <c r="AT275" s="143"/>
      <c r="AU275" s="143"/>
      <c r="AV275" s="143"/>
      <c r="AW275" s="143"/>
      <c r="AX275" s="143"/>
      <c r="AY275" s="143"/>
      <c r="AZ275" s="143"/>
      <c r="BA275" s="143"/>
      <c r="BB275" s="143"/>
      <c r="BC275" s="143"/>
      <c r="BD275" s="143"/>
      <c r="BE275" s="143"/>
      <c r="BF275" s="143"/>
      <c r="BG275" s="143"/>
      <c r="BH275" s="143"/>
      <c r="BI275" s="143"/>
      <c r="BJ275" s="143"/>
      <c r="BK275" s="143"/>
      <c r="BL275" s="143"/>
      <c r="BM275" s="143"/>
      <c r="BN275" s="143"/>
      <c r="BO275" s="143"/>
      <c r="BP275" s="143"/>
      <c r="BQ275" s="143"/>
      <c r="BR275" s="143"/>
      <c r="BS275" s="143"/>
      <c r="BT275" s="143"/>
      <c r="BU275" s="143"/>
      <c r="BV275" s="143"/>
      <c r="BW275" s="143"/>
      <c r="BX275" s="143"/>
      <c r="BY275" s="143"/>
      <c r="BZ275" s="143"/>
      <c r="CA275" s="143"/>
      <c r="CB275" s="143"/>
      <c r="CC275" s="143"/>
      <c r="CD275" s="143"/>
      <c r="CE275" s="143"/>
      <c r="CF275" s="143"/>
      <c r="CG275" s="143"/>
      <c r="CH275" s="143"/>
    </row>
    <row r="276" spans="1:86" s="111" customFormat="1">
      <c r="A276" s="84" t="s">
        <v>802</v>
      </c>
      <c r="B276" s="132" t="s">
        <v>800</v>
      </c>
      <c r="C276" s="132" t="s">
        <v>173</v>
      </c>
      <c r="D276" s="137" t="s">
        <v>30</v>
      </c>
      <c r="E276" s="132" t="s">
        <v>582</v>
      </c>
      <c r="F276" s="132" t="s">
        <v>32</v>
      </c>
      <c r="G276" s="135"/>
      <c r="H276" s="132">
        <v>15.92</v>
      </c>
      <c r="I276" s="130">
        <v>1.57</v>
      </c>
      <c r="J276" s="130">
        <v>80.069999999999993</v>
      </c>
      <c r="K276" s="77">
        <v>359</v>
      </c>
      <c r="L276" s="168"/>
      <c r="M276" s="118">
        <f t="shared" si="36"/>
        <v>14.078431372549019</v>
      </c>
      <c r="N276" s="118"/>
      <c r="O276" s="166">
        <f t="shared" si="37"/>
        <v>359</v>
      </c>
      <c r="P276" s="145"/>
      <c r="Q276" s="143"/>
      <c r="R276" s="143"/>
      <c r="S276" s="143"/>
      <c r="T276" s="143"/>
      <c r="U276" s="143"/>
      <c r="V276" s="143"/>
      <c r="W276" s="143"/>
      <c r="X276" s="143"/>
      <c r="Y276" s="143"/>
      <c r="Z276" s="143"/>
      <c r="AA276" s="143"/>
      <c r="AB276" s="143"/>
      <c r="AC276" s="143"/>
      <c r="AD276" s="143"/>
      <c r="AE276" s="143"/>
      <c r="AF276" s="143"/>
      <c r="AG276" s="143"/>
      <c r="AH276" s="143"/>
      <c r="AI276" s="143"/>
      <c r="AJ276" s="143"/>
      <c r="AK276" s="143"/>
      <c r="AL276" s="143"/>
      <c r="AM276" s="143"/>
      <c r="AN276" s="143"/>
      <c r="AO276" s="143"/>
      <c r="AP276" s="143"/>
      <c r="AQ276" s="143"/>
      <c r="AR276" s="143"/>
      <c r="AS276" s="143"/>
      <c r="AT276" s="143"/>
      <c r="AU276" s="143"/>
      <c r="AV276" s="143"/>
      <c r="AW276" s="143"/>
      <c r="AX276" s="143"/>
      <c r="AY276" s="143"/>
      <c r="AZ276" s="143"/>
      <c r="BA276" s="143"/>
      <c r="BB276" s="143"/>
      <c r="BC276" s="143"/>
      <c r="BD276" s="143"/>
      <c r="BE276" s="143"/>
      <c r="BF276" s="143"/>
      <c r="BG276" s="143"/>
      <c r="BH276" s="143"/>
      <c r="BI276" s="143"/>
      <c r="BJ276" s="143"/>
      <c r="BK276" s="143"/>
      <c r="BL276" s="143"/>
      <c r="BM276" s="143"/>
      <c r="BN276" s="143"/>
      <c r="BO276" s="143"/>
      <c r="BP276" s="143"/>
      <c r="BQ276" s="143"/>
      <c r="BR276" s="143"/>
      <c r="BS276" s="143"/>
      <c r="BT276" s="143"/>
      <c r="BU276" s="143"/>
      <c r="BV276" s="143"/>
      <c r="BW276" s="143"/>
      <c r="BX276" s="143"/>
      <c r="BY276" s="143"/>
      <c r="BZ276" s="143"/>
      <c r="CA276" s="143"/>
      <c r="CB276" s="143"/>
      <c r="CC276" s="143"/>
      <c r="CD276" s="143"/>
      <c r="CE276" s="143"/>
      <c r="CF276" s="143"/>
      <c r="CG276" s="143"/>
      <c r="CH276" s="143"/>
    </row>
    <row r="277" spans="1:86" s="111" customFormat="1">
      <c r="A277" s="84" t="s">
        <v>803</v>
      </c>
      <c r="B277" s="132" t="s">
        <v>800</v>
      </c>
      <c r="C277" s="132" t="s">
        <v>173</v>
      </c>
      <c r="D277" s="137" t="s">
        <v>30</v>
      </c>
      <c r="E277" s="132" t="s">
        <v>582</v>
      </c>
      <c r="F277" s="132" t="s">
        <v>32</v>
      </c>
      <c r="G277" s="135"/>
      <c r="H277" s="132">
        <v>15.92</v>
      </c>
      <c r="I277" s="130">
        <v>1.57</v>
      </c>
      <c r="J277" s="130">
        <v>80.069999999999993</v>
      </c>
      <c r="K277" s="77">
        <v>359</v>
      </c>
      <c r="L277" s="168"/>
      <c r="M277" s="118">
        <f t="shared" si="36"/>
        <v>14.078431372549019</v>
      </c>
      <c r="N277" s="118"/>
      <c r="O277" s="166">
        <f t="shared" si="37"/>
        <v>359</v>
      </c>
      <c r="P277" s="145"/>
      <c r="Q277" s="143"/>
      <c r="R277" s="143"/>
      <c r="S277" s="143"/>
      <c r="T277" s="143"/>
      <c r="U277" s="143"/>
      <c r="V277" s="143"/>
      <c r="W277" s="143"/>
      <c r="X277" s="143"/>
      <c r="Y277" s="143"/>
      <c r="Z277" s="143"/>
      <c r="AA277" s="143"/>
      <c r="AB277" s="143"/>
      <c r="AC277" s="143"/>
      <c r="AD277" s="143"/>
      <c r="AE277" s="143"/>
      <c r="AF277" s="143"/>
      <c r="AG277" s="143"/>
      <c r="AH277" s="143"/>
      <c r="AI277" s="143"/>
      <c r="AJ277" s="143"/>
      <c r="AK277" s="143"/>
      <c r="AL277" s="143"/>
      <c r="AM277" s="143"/>
      <c r="AN277" s="143"/>
      <c r="AO277" s="143"/>
      <c r="AP277" s="143"/>
      <c r="AQ277" s="143"/>
      <c r="AR277" s="143"/>
      <c r="AS277" s="143"/>
      <c r="AT277" s="143"/>
      <c r="AU277" s="143"/>
      <c r="AV277" s="143"/>
      <c r="AW277" s="143"/>
      <c r="AX277" s="143"/>
      <c r="AY277" s="143"/>
      <c r="AZ277" s="143"/>
      <c r="BA277" s="143"/>
      <c r="BB277" s="143"/>
      <c r="BC277" s="143"/>
      <c r="BD277" s="143"/>
      <c r="BE277" s="143"/>
      <c r="BF277" s="143"/>
      <c r="BG277" s="143"/>
      <c r="BH277" s="143"/>
      <c r="BI277" s="143"/>
      <c r="BJ277" s="143"/>
      <c r="BK277" s="143"/>
      <c r="BL277" s="143"/>
      <c r="BM277" s="143"/>
      <c r="BN277" s="143"/>
      <c r="BO277" s="143"/>
      <c r="BP277" s="143"/>
      <c r="BQ277" s="143"/>
      <c r="BR277" s="143"/>
      <c r="BS277" s="143"/>
      <c r="BT277" s="143"/>
      <c r="BU277" s="143"/>
      <c r="BV277" s="143"/>
      <c r="BW277" s="143"/>
      <c r="BX277" s="143"/>
      <c r="BY277" s="143"/>
      <c r="BZ277" s="143"/>
      <c r="CA277" s="143"/>
      <c r="CB277" s="143"/>
      <c r="CC277" s="143"/>
      <c r="CD277" s="143"/>
      <c r="CE277" s="143"/>
      <c r="CF277" s="143"/>
      <c r="CG277" s="143"/>
      <c r="CH277" s="143"/>
    </row>
    <row r="278" spans="1:86" s="111" customFormat="1">
      <c r="A278" s="84" t="s">
        <v>804</v>
      </c>
      <c r="B278" s="132" t="s">
        <v>800</v>
      </c>
      <c r="C278" s="132" t="s">
        <v>173</v>
      </c>
      <c r="D278" s="137" t="s">
        <v>30</v>
      </c>
      <c r="E278" s="132" t="s">
        <v>582</v>
      </c>
      <c r="F278" s="132" t="s">
        <v>32</v>
      </c>
      <c r="G278" s="135"/>
      <c r="H278" s="132">
        <v>15.92</v>
      </c>
      <c r="I278" s="229">
        <v>1.43</v>
      </c>
      <c r="J278" s="130">
        <v>80.069999999999993</v>
      </c>
      <c r="K278" s="77">
        <v>369</v>
      </c>
      <c r="L278" s="168"/>
      <c r="M278" s="118">
        <f t="shared" si="36"/>
        <v>14.470588235294118</v>
      </c>
      <c r="N278" s="118"/>
      <c r="O278" s="166">
        <f t="shared" si="37"/>
        <v>369</v>
      </c>
      <c r="P278" s="145"/>
      <c r="Q278" s="143"/>
      <c r="R278" s="143"/>
      <c r="S278" s="143"/>
      <c r="T278" s="143"/>
      <c r="U278" s="143"/>
      <c r="V278" s="143"/>
      <c r="W278" s="143"/>
      <c r="X278" s="143"/>
      <c r="Y278" s="143"/>
      <c r="Z278" s="143"/>
      <c r="AA278" s="143"/>
      <c r="AB278" s="143"/>
      <c r="AC278" s="143"/>
      <c r="AD278" s="143"/>
      <c r="AE278" s="143"/>
      <c r="AF278" s="143"/>
      <c r="AG278" s="143"/>
      <c r="AH278" s="143"/>
      <c r="AI278" s="143"/>
      <c r="AJ278" s="143"/>
      <c r="AK278" s="143"/>
      <c r="AL278" s="143"/>
      <c r="AM278" s="143"/>
      <c r="AN278" s="143"/>
      <c r="AO278" s="143"/>
      <c r="AP278" s="143"/>
      <c r="AQ278" s="143"/>
      <c r="AR278" s="143"/>
      <c r="AS278" s="143"/>
      <c r="AT278" s="143"/>
      <c r="AU278" s="143"/>
      <c r="AV278" s="143"/>
      <c r="AW278" s="143"/>
      <c r="AX278" s="143"/>
      <c r="AY278" s="143"/>
      <c r="AZ278" s="143"/>
      <c r="BA278" s="143"/>
      <c r="BB278" s="143"/>
      <c r="BC278" s="143"/>
      <c r="BD278" s="143"/>
      <c r="BE278" s="143"/>
      <c r="BF278" s="143"/>
      <c r="BG278" s="143"/>
      <c r="BH278" s="143"/>
      <c r="BI278" s="143"/>
      <c r="BJ278" s="143"/>
      <c r="BK278" s="143"/>
      <c r="BL278" s="143"/>
      <c r="BM278" s="143"/>
      <c r="BN278" s="143"/>
      <c r="BO278" s="143"/>
      <c r="BP278" s="143"/>
      <c r="BQ278" s="143"/>
      <c r="BR278" s="143"/>
      <c r="BS278" s="143"/>
      <c r="BT278" s="143"/>
      <c r="BU278" s="143"/>
      <c r="BV278" s="143"/>
      <c r="BW278" s="143"/>
      <c r="BX278" s="143"/>
      <c r="BY278" s="143"/>
      <c r="BZ278" s="143"/>
      <c r="CA278" s="143"/>
      <c r="CB278" s="143"/>
      <c r="CC278" s="143"/>
      <c r="CD278" s="143"/>
      <c r="CE278" s="143"/>
      <c r="CF278" s="143"/>
      <c r="CG278" s="143"/>
      <c r="CH278" s="143"/>
    </row>
    <row r="279" spans="1:86" s="111" customFormat="1">
      <c r="A279" s="84" t="s">
        <v>805</v>
      </c>
      <c r="B279" s="132" t="s">
        <v>800</v>
      </c>
      <c r="C279" s="132" t="s">
        <v>173</v>
      </c>
      <c r="D279" s="137" t="s">
        <v>30</v>
      </c>
      <c r="E279" s="132" t="s">
        <v>582</v>
      </c>
      <c r="F279" s="132" t="s">
        <v>32</v>
      </c>
      <c r="G279" s="135"/>
      <c r="H279" s="132">
        <v>15.92</v>
      </c>
      <c r="I279" s="229">
        <v>1.43</v>
      </c>
      <c r="J279" s="130">
        <v>80.069999999999993</v>
      </c>
      <c r="K279" s="77">
        <v>369</v>
      </c>
      <c r="L279" s="168"/>
      <c r="M279" s="118">
        <f t="shared" si="36"/>
        <v>14.470588235294118</v>
      </c>
      <c r="N279" s="118"/>
      <c r="O279" s="166">
        <f t="shared" si="37"/>
        <v>369</v>
      </c>
      <c r="P279" s="145"/>
      <c r="Q279" s="143"/>
      <c r="R279" s="143"/>
      <c r="S279" s="143"/>
      <c r="T279" s="143"/>
      <c r="U279" s="143"/>
      <c r="V279" s="143"/>
      <c r="W279" s="143"/>
      <c r="X279" s="143"/>
      <c r="Y279" s="143"/>
      <c r="Z279" s="143"/>
      <c r="AA279" s="143"/>
      <c r="AB279" s="143"/>
      <c r="AC279" s="143"/>
      <c r="AD279" s="143"/>
      <c r="AE279" s="143"/>
      <c r="AF279" s="143"/>
      <c r="AG279" s="143"/>
      <c r="AH279" s="143"/>
      <c r="AI279" s="143"/>
      <c r="AJ279" s="143"/>
      <c r="AK279" s="143"/>
      <c r="AL279" s="143"/>
      <c r="AM279" s="143"/>
      <c r="AN279" s="143"/>
      <c r="AO279" s="143"/>
      <c r="AP279" s="143"/>
      <c r="AQ279" s="143"/>
      <c r="AR279" s="143"/>
      <c r="AS279" s="143"/>
      <c r="AT279" s="143"/>
      <c r="AU279" s="143"/>
      <c r="AV279" s="143"/>
      <c r="AW279" s="143"/>
      <c r="AX279" s="143"/>
      <c r="AY279" s="143"/>
      <c r="AZ279" s="143"/>
      <c r="BA279" s="143"/>
      <c r="BB279" s="143"/>
      <c r="BC279" s="143"/>
      <c r="BD279" s="143"/>
      <c r="BE279" s="143"/>
      <c r="BF279" s="143"/>
      <c r="BG279" s="143"/>
      <c r="BH279" s="143"/>
      <c r="BI279" s="143"/>
      <c r="BJ279" s="143"/>
      <c r="BK279" s="143"/>
      <c r="BL279" s="143"/>
      <c r="BM279" s="143"/>
      <c r="BN279" s="143"/>
      <c r="BO279" s="143"/>
      <c r="BP279" s="143"/>
      <c r="BQ279" s="143"/>
      <c r="BR279" s="143"/>
      <c r="BS279" s="143"/>
      <c r="BT279" s="143"/>
      <c r="BU279" s="143"/>
      <c r="BV279" s="143"/>
      <c r="BW279" s="143"/>
      <c r="BX279" s="143"/>
      <c r="BY279" s="143"/>
      <c r="BZ279" s="143"/>
      <c r="CA279" s="143"/>
      <c r="CB279" s="143"/>
      <c r="CC279" s="143"/>
      <c r="CD279" s="143"/>
      <c r="CE279" s="143"/>
      <c r="CF279" s="143"/>
      <c r="CG279" s="143"/>
      <c r="CH279" s="143"/>
    </row>
    <row r="280" spans="1:86" s="111" customFormat="1">
      <c r="A280" s="84" t="s">
        <v>806</v>
      </c>
      <c r="B280" s="132" t="s">
        <v>133</v>
      </c>
      <c r="C280" s="132" t="s">
        <v>78</v>
      </c>
      <c r="D280" s="137" t="s">
        <v>30</v>
      </c>
      <c r="E280" s="132" t="s">
        <v>582</v>
      </c>
      <c r="F280" s="132" t="s">
        <v>32</v>
      </c>
      <c r="G280" s="135"/>
      <c r="H280" s="132"/>
      <c r="I280" s="130"/>
      <c r="J280" s="130"/>
      <c r="K280" s="58"/>
      <c r="L280" s="36">
        <v>259</v>
      </c>
      <c r="M280" s="118"/>
      <c r="N280" s="118">
        <f>L280/25.5</f>
        <v>10.156862745098039</v>
      </c>
      <c r="O280" s="169">
        <f>ROUND(L280*(1-$O$4),0)</f>
        <v>259</v>
      </c>
      <c r="P280" s="145"/>
      <c r="Q280" s="143"/>
      <c r="R280" s="143"/>
      <c r="S280" s="143"/>
      <c r="T280" s="143"/>
      <c r="U280" s="143"/>
      <c r="V280" s="143"/>
      <c r="W280" s="143"/>
      <c r="X280" s="143"/>
      <c r="Y280" s="143"/>
      <c r="Z280" s="143"/>
      <c r="AA280" s="143"/>
      <c r="AB280" s="143"/>
      <c r="AC280" s="143"/>
      <c r="AD280" s="143"/>
      <c r="AE280" s="143"/>
      <c r="AF280" s="143"/>
      <c r="AG280" s="143"/>
      <c r="AH280" s="143"/>
      <c r="AI280" s="143"/>
      <c r="AJ280" s="143"/>
      <c r="AK280" s="143"/>
      <c r="AL280" s="143"/>
      <c r="AM280" s="143"/>
      <c r="AN280" s="143"/>
      <c r="AO280" s="143"/>
      <c r="AP280" s="143"/>
      <c r="AQ280" s="143"/>
      <c r="AR280" s="143"/>
      <c r="AS280" s="143"/>
      <c r="AT280" s="143"/>
      <c r="AU280" s="143"/>
      <c r="AV280" s="143"/>
      <c r="AW280" s="143"/>
      <c r="AX280" s="143"/>
      <c r="AY280" s="143"/>
      <c r="AZ280" s="143"/>
      <c r="BA280" s="143"/>
      <c r="BB280" s="143"/>
      <c r="BC280" s="143"/>
      <c r="BD280" s="143"/>
      <c r="BE280" s="143"/>
      <c r="BF280" s="143"/>
      <c r="BG280" s="143"/>
      <c r="BH280" s="143"/>
      <c r="BI280" s="143"/>
      <c r="BJ280" s="143"/>
      <c r="BK280" s="143"/>
      <c r="BL280" s="143"/>
      <c r="BM280" s="143"/>
      <c r="BN280" s="143"/>
      <c r="BO280" s="143"/>
      <c r="BP280" s="143"/>
      <c r="BQ280" s="143"/>
      <c r="BR280" s="143"/>
      <c r="BS280" s="143"/>
      <c r="BT280" s="143"/>
      <c r="BU280" s="143"/>
      <c r="BV280" s="143"/>
      <c r="BW280" s="143"/>
      <c r="BX280" s="143"/>
      <c r="BY280" s="143"/>
      <c r="BZ280" s="143"/>
      <c r="CA280" s="143"/>
      <c r="CB280" s="143"/>
      <c r="CC280" s="143"/>
      <c r="CD280" s="143"/>
      <c r="CE280" s="143"/>
      <c r="CF280" s="143"/>
      <c r="CG280" s="143"/>
      <c r="CH280" s="143"/>
    </row>
    <row r="281" spans="1:86" s="111" customFormat="1">
      <c r="A281" s="84" t="s">
        <v>807</v>
      </c>
      <c r="B281" s="132" t="s">
        <v>133</v>
      </c>
      <c r="C281" s="132" t="s">
        <v>78</v>
      </c>
      <c r="D281" s="137" t="s">
        <v>30</v>
      </c>
      <c r="E281" s="132" t="s">
        <v>582</v>
      </c>
      <c r="F281" s="132" t="s">
        <v>32</v>
      </c>
      <c r="G281" s="135"/>
      <c r="H281" s="132"/>
      <c r="I281" s="130"/>
      <c r="J281" s="130"/>
      <c r="K281" s="58"/>
      <c r="L281" s="36">
        <v>179</v>
      </c>
      <c r="M281" s="118"/>
      <c r="N281" s="118">
        <f>L281/25.5</f>
        <v>7.0196078431372548</v>
      </c>
      <c r="O281" s="169">
        <f>ROUND(L281*(1-$O$4),0)</f>
        <v>179</v>
      </c>
      <c r="P281" s="145"/>
      <c r="Q281" s="143"/>
      <c r="R281" s="143"/>
      <c r="S281" s="143"/>
      <c r="T281" s="143"/>
      <c r="U281" s="143"/>
      <c r="V281" s="143"/>
      <c r="W281" s="143"/>
      <c r="X281" s="143"/>
      <c r="Y281" s="143"/>
      <c r="Z281" s="143"/>
      <c r="AA281" s="143"/>
      <c r="AB281" s="143"/>
      <c r="AC281" s="143"/>
      <c r="AD281" s="143"/>
      <c r="AE281" s="143"/>
      <c r="AF281" s="143"/>
      <c r="AG281" s="143"/>
      <c r="AH281" s="143"/>
      <c r="AI281" s="143"/>
      <c r="AJ281" s="143"/>
      <c r="AK281" s="143"/>
      <c r="AL281" s="143"/>
      <c r="AM281" s="143"/>
      <c r="AN281" s="143"/>
      <c r="AO281" s="143"/>
      <c r="AP281" s="143"/>
      <c r="AQ281" s="143"/>
      <c r="AR281" s="143"/>
      <c r="AS281" s="143"/>
      <c r="AT281" s="143"/>
      <c r="AU281" s="143"/>
      <c r="AV281" s="143"/>
      <c r="AW281" s="143"/>
      <c r="AX281" s="143"/>
      <c r="AY281" s="143"/>
      <c r="AZ281" s="143"/>
      <c r="BA281" s="143"/>
      <c r="BB281" s="143"/>
      <c r="BC281" s="143"/>
      <c r="BD281" s="143"/>
      <c r="BE281" s="143"/>
      <c r="BF281" s="143"/>
      <c r="BG281" s="143"/>
      <c r="BH281" s="143"/>
      <c r="BI281" s="143"/>
      <c r="BJ281" s="143"/>
      <c r="BK281" s="143"/>
      <c r="BL281" s="143"/>
      <c r="BM281" s="143"/>
      <c r="BN281" s="143"/>
      <c r="BO281" s="143"/>
      <c r="BP281" s="143"/>
      <c r="BQ281" s="143"/>
      <c r="BR281" s="143"/>
      <c r="BS281" s="143"/>
      <c r="BT281" s="143"/>
      <c r="BU281" s="143"/>
      <c r="BV281" s="143"/>
      <c r="BW281" s="143"/>
      <c r="BX281" s="143"/>
      <c r="BY281" s="143"/>
      <c r="BZ281" s="143"/>
      <c r="CA281" s="143"/>
      <c r="CB281" s="143"/>
      <c r="CC281" s="143"/>
      <c r="CD281" s="143"/>
      <c r="CE281" s="143"/>
      <c r="CF281" s="143"/>
      <c r="CG281" s="143"/>
      <c r="CH281" s="143"/>
    </row>
    <row r="282" spans="1:86" s="111" customFormat="1">
      <c r="A282" s="84" t="s">
        <v>801</v>
      </c>
      <c r="B282" s="132" t="s">
        <v>73</v>
      </c>
      <c r="C282" s="132" t="s">
        <v>212</v>
      </c>
      <c r="D282" s="137" t="s">
        <v>30</v>
      </c>
      <c r="E282" s="132" t="s">
        <v>582</v>
      </c>
      <c r="F282" s="132" t="s">
        <v>32</v>
      </c>
      <c r="G282" s="135"/>
      <c r="H282" s="132">
        <v>18.52</v>
      </c>
      <c r="I282" s="130">
        <v>1.42</v>
      </c>
      <c r="J282" s="130">
        <v>73.84</v>
      </c>
      <c r="K282" s="77">
        <v>369</v>
      </c>
      <c r="L282" s="168"/>
      <c r="M282" s="118">
        <f>K282/25.5</f>
        <v>14.470588235294118</v>
      </c>
      <c r="N282" s="118"/>
      <c r="O282" s="166">
        <f>ROUND(K282*(1-$O$4),0)</f>
        <v>369</v>
      </c>
      <c r="P282" s="145"/>
      <c r="Q282" s="143"/>
      <c r="R282" s="143"/>
      <c r="S282" s="143"/>
      <c r="T282" s="143"/>
      <c r="U282" s="143"/>
      <c r="V282" s="143"/>
      <c r="W282" s="143"/>
      <c r="X282" s="143"/>
      <c r="Y282" s="143"/>
      <c r="Z282" s="143"/>
      <c r="AA282" s="143"/>
      <c r="AB282" s="143"/>
      <c r="AC282" s="143"/>
      <c r="AD282" s="143"/>
      <c r="AE282" s="143"/>
      <c r="AF282" s="143"/>
      <c r="AG282" s="143"/>
      <c r="AH282" s="143"/>
      <c r="AI282" s="143"/>
      <c r="AJ282" s="143"/>
      <c r="AK282" s="143"/>
      <c r="AL282" s="143"/>
      <c r="AM282" s="143"/>
      <c r="AN282" s="143"/>
      <c r="AO282" s="143"/>
      <c r="AP282" s="143"/>
      <c r="AQ282" s="143"/>
      <c r="AR282" s="143"/>
      <c r="AS282" s="143"/>
      <c r="AT282" s="143"/>
      <c r="AU282" s="143"/>
      <c r="AV282" s="143"/>
      <c r="AW282" s="143"/>
      <c r="AX282" s="143"/>
      <c r="AY282" s="143"/>
      <c r="AZ282" s="143"/>
      <c r="BA282" s="143"/>
      <c r="BB282" s="143"/>
      <c r="BC282" s="143"/>
      <c r="BD282" s="143"/>
      <c r="BE282" s="143"/>
      <c r="BF282" s="143"/>
      <c r="BG282" s="143"/>
      <c r="BH282" s="143"/>
      <c r="BI282" s="143"/>
      <c r="BJ282" s="143"/>
      <c r="BK282" s="143"/>
      <c r="BL282" s="143"/>
      <c r="BM282" s="143"/>
      <c r="BN282" s="143"/>
      <c r="BO282" s="143"/>
      <c r="BP282" s="143"/>
      <c r="BQ282" s="143"/>
      <c r="BR282" s="143"/>
      <c r="BS282" s="143"/>
      <c r="BT282" s="143"/>
      <c r="BU282" s="143"/>
      <c r="BV282" s="143"/>
      <c r="BW282" s="143"/>
      <c r="BX282" s="143"/>
      <c r="BY282" s="143"/>
      <c r="BZ282" s="143"/>
      <c r="CA282" s="143"/>
      <c r="CB282" s="143"/>
      <c r="CC282" s="143"/>
      <c r="CD282" s="143"/>
      <c r="CE282" s="143"/>
      <c r="CF282" s="143"/>
      <c r="CG282" s="143"/>
      <c r="CH282" s="143"/>
    </row>
    <row r="283" spans="1:86" s="111" customFormat="1">
      <c r="A283" s="84" t="s">
        <v>803</v>
      </c>
      <c r="B283" s="132" t="s">
        <v>73</v>
      </c>
      <c r="C283" s="132" t="s">
        <v>212</v>
      </c>
      <c r="D283" s="137" t="s">
        <v>30</v>
      </c>
      <c r="E283" s="132" t="s">
        <v>582</v>
      </c>
      <c r="F283" s="132" t="s">
        <v>32</v>
      </c>
      <c r="G283" s="135"/>
      <c r="H283" s="132">
        <v>18.52</v>
      </c>
      <c r="I283" s="130">
        <v>1.42</v>
      </c>
      <c r="J283" s="130">
        <v>73.84</v>
      </c>
      <c r="K283" s="77">
        <v>369</v>
      </c>
      <c r="L283" s="168"/>
      <c r="M283" s="118">
        <f>K283/25.5</f>
        <v>14.470588235294118</v>
      </c>
      <c r="N283" s="118"/>
      <c r="O283" s="166">
        <f>ROUND(K283*(1-$O$4),0)</f>
        <v>369</v>
      </c>
      <c r="P283" s="145"/>
      <c r="Q283" s="143"/>
      <c r="R283" s="143"/>
      <c r="S283" s="143"/>
      <c r="T283" s="143"/>
      <c r="U283" s="143"/>
      <c r="V283" s="143"/>
      <c r="W283" s="143"/>
      <c r="X283" s="143"/>
      <c r="Y283" s="143"/>
      <c r="Z283" s="143"/>
      <c r="AA283" s="143"/>
      <c r="AB283" s="143"/>
      <c r="AC283" s="143"/>
      <c r="AD283" s="143"/>
      <c r="AE283" s="143"/>
      <c r="AF283" s="143"/>
      <c r="AG283" s="143"/>
      <c r="AH283" s="143"/>
      <c r="AI283" s="143"/>
      <c r="AJ283" s="143"/>
      <c r="AK283" s="143"/>
      <c r="AL283" s="143"/>
      <c r="AM283" s="143"/>
      <c r="AN283" s="143"/>
      <c r="AO283" s="143"/>
      <c r="AP283" s="143"/>
      <c r="AQ283" s="143"/>
      <c r="AR283" s="143"/>
      <c r="AS283" s="143"/>
      <c r="AT283" s="143"/>
      <c r="AU283" s="143"/>
      <c r="AV283" s="143"/>
      <c r="AW283" s="143"/>
      <c r="AX283" s="143"/>
      <c r="AY283" s="143"/>
      <c r="AZ283" s="143"/>
      <c r="BA283" s="143"/>
      <c r="BB283" s="143"/>
      <c r="BC283" s="143"/>
      <c r="BD283" s="143"/>
      <c r="BE283" s="143"/>
      <c r="BF283" s="143"/>
      <c r="BG283" s="143"/>
      <c r="BH283" s="143"/>
      <c r="BI283" s="143"/>
      <c r="BJ283" s="143"/>
      <c r="BK283" s="143"/>
      <c r="BL283" s="143"/>
      <c r="BM283" s="143"/>
      <c r="BN283" s="143"/>
      <c r="BO283" s="143"/>
      <c r="BP283" s="143"/>
      <c r="BQ283" s="143"/>
      <c r="BR283" s="143"/>
      <c r="BS283" s="143"/>
      <c r="BT283" s="143"/>
      <c r="BU283" s="143"/>
      <c r="BV283" s="143"/>
      <c r="BW283" s="143"/>
      <c r="BX283" s="143"/>
      <c r="BY283" s="143"/>
      <c r="BZ283" s="143"/>
      <c r="CA283" s="143"/>
      <c r="CB283" s="143"/>
      <c r="CC283" s="143"/>
      <c r="CD283" s="143"/>
      <c r="CE283" s="143"/>
      <c r="CF283" s="143"/>
      <c r="CG283" s="143"/>
      <c r="CH283" s="143"/>
    </row>
    <row r="284" spans="1:86" s="111" customFormat="1">
      <c r="A284" s="178" t="s">
        <v>115</v>
      </c>
      <c r="B284" s="116"/>
      <c r="C284" s="116"/>
      <c r="D284" s="66"/>
      <c r="E284" s="116"/>
      <c r="F284" s="116"/>
      <c r="G284" s="116"/>
      <c r="H284" s="116"/>
      <c r="I284" s="116"/>
      <c r="J284" s="116"/>
      <c r="K284" s="116"/>
      <c r="L284" s="116"/>
      <c r="M284" s="117"/>
      <c r="N284" s="117"/>
      <c r="O284" s="140"/>
      <c r="P284" s="145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  <c r="AI284" s="143"/>
      <c r="AJ284" s="143"/>
      <c r="AK284" s="143"/>
      <c r="AL284" s="143"/>
      <c r="AM284" s="143"/>
      <c r="AN284" s="143"/>
      <c r="AO284" s="143"/>
      <c r="AP284" s="143"/>
      <c r="AQ284" s="143"/>
      <c r="AR284" s="143"/>
      <c r="AS284" s="143"/>
      <c r="AT284" s="143"/>
      <c r="AU284" s="143"/>
      <c r="AV284" s="143"/>
      <c r="AW284" s="143"/>
      <c r="AX284" s="143"/>
      <c r="AY284" s="143"/>
      <c r="AZ284" s="143"/>
      <c r="BA284" s="143"/>
      <c r="BB284" s="143"/>
      <c r="BC284" s="143"/>
      <c r="BD284" s="143"/>
      <c r="BE284" s="143"/>
      <c r="BF284" s="143"/>
      <c r="BG284" s="143"/>
      <c r="BH284" s="143"/>
      <c r="BI284" s="143"/>
      <c r="BJ284" s="143"/>
      <c r="BK284" s="143"/>
      <c r="BL284" s="143"/>
      <c r="BM284" s="143"/>
      <c r="BN284" s="143"/>
      <c r="BO284" s="143"/>
      <c r="BP284" s="143"/>
      <c r="BQ284" s="143"/>
      <c r="BR284" s="143"/>
      <c r="BS284" s="143"/>
      <c r="BT284" s="143"/>
      <c r="BU284" s="143"/>
      <c r="BV284" s="143"/>
      <c r="BW284" s="143"/>
      <c r="BX284" s="143"/>
      <c r="BY284" s="143"/>
      <c r="BZ284" s="143"/>
      <c r="CA284" s="143"/>
      <c r="CB284" s="143"/>
      <c r="CC284" s="143"/>
      <c r="CD284" s="143"/>
      <c r="CE284" s="143"/>
      <c r="CF284" s="143"/>
      <c r="CG284" s="143"/>
      <c r="CH284" s="143"/>
    </row>
    <row r="285" spans="1:86" s="111" customFormat="1">
      <c r="A285" s="67" t="s">
        <v>116</v>
      </c>
      <c r="B285" s="68" t="s">
        <v>45</v>
      </c>
      <c r="C285" s="69" t="s">
        <v>69</v>
      </c>
      <c r="D285" s="66" t="s">
        <v>74</v>
      </c>
      <c r="E285" s="70" t="s">
        <v>31</v>
      </c>
      <c r="F285" s="132" t="s">
        <v>32</v>
      </c>
      <c r="G285" s="132">
        <v>0.8</v>
      </c>
      <c r="H285" s="132">
        <v>13.78</v>
      </c>
      <c r="I285" s="231">
        <v>1.6</v>
      </c>
      <c r="J285" s="72">
        <v>81</v>
      </c>
      <c r="K285" s="131">
        <v>359</v>
      </c>
      <c r="L285" s="132"/>
      <c r="M285" s="118">
        <f t="shared" ref="M285:M288" si="38">K285/25.5</f>
        <v>14.078431372549019</v>
      </c>
      <c r="N285" s="118"/>
      <c r="O285" s="124">
        <f>ROUND(K285*(1-$O$4),0)</f>
        <v>359</v>
      </c>
      <c r="P285" s="145"/>
      <c r="Q285" s="143"/>
      <c r="R285" s="143"/>
      <c r="S285" s="143"/>
      <c r="T285" s="143"/>
      <c r="U285" s="143"/>
      <c r="V285" s="143"/>
      <c r="W285" s="143"/>
      <c r="X285" s="143"/>
      <c r="Y285" s="143"/>
      <c r="Z285" s="143"/>
      <c r="AA285" s="143"/>
      <c r="AB285" s="143"/>
      <c r="AC285" s="143"/>
      <c r="AD285" s="143"/>
      <c r="AE285" s="143"/>
      <c r="AF285" s="143"/>
      <c r="AG285" s="143"/>
      <c r="AH285" s="143"/>
      <c r="AI285" s="143"/>
      <c r="AJ285" s="143"/>
      <c r="AK285" s="143"/>
      <c r="AL285" s="143"/>
      <c r="AM285" s="143"/>
      <c r="AN285" s="143"/>
      <c r="AO285" s="143"/>
      <c r="AP285" s="143"/>
      <c r="AQ285" s="143"/>
      <c r="AR285" s="143"/>
      <c r="AS285" s="143"/>
      <c r="AT285" s="143"/>
      <c r="AU285" s="143"/>
      <c r="AV285" s="143"/>
      <c r="AW285" s="143"/>
      <c r="AX285" s="143"/>
      <c r="AY285" s="143"/>
      <c r="AZ285" s="143"/>
      <c r="BA285" s="143"/>
      <c r="BB285" s="143"/>
      <c r="BC285" s="143"/>
      <c r="BD285" s="143"/>
      <c r="BE285" s="143"/>
      <c r="BF285" s="143"/>
      <c r="BG285" s="143"/>
      <c r="BH285" s="143"/>
      <c r="BI285" s="143"/>
      <c r="BJ285" s="143"/>
      <c r="BK285" s="143"/>
      <c r="BL285" s="143"/>
      <c r="BM285" s="143"/>
      <c r="BN285" s="143"/>
      <c r="BO285" s="143"/>
      <c r="BP285" s="143"/>
      <c r="BQ285" s="143"/>
      <c r="BR285" s="143"/>
      <c r="BS285" s="143"/>
      <c r="BT285" s="143"/>
      <c r="BU285" s="143"/>
      <c r="BV285" s="143"/>
      <c r="BW285" s="143"/>
      <c r="BX285" s="143"/>
      <c r="BY285" s="143"/>
      <c r="BZ285" s="143"/>
      <c r="CA285" s="143"/>
      <c r="CB285" s="143"/>
      <c r="CC285" s="143"/>
      <c r="CD285" s="143"/>
      <c r="CE285" s="143"/>
      <c r="CF285" s="143"/>
      <c r="CG285" s="143"/>
      <c r="CH285" s="143"/>
    </row>
    <row r="286" spans="1:86" s="111" customFormat="1">
      <c r="A286" s="67" t="s">
        <v>117</v>
      </c>
      <c r="B286" s="68" t="s">
        <v>45</v>
      </c>
      <c r="C286" s="69" t="s">
        <v>69</v>
      </c>
      <c r="D286" s="66" t="s">
        <v>74</v>
      </c>
      <c r="E286" s="70" t="s">
        <v>31</v>
      </c>
      <c r="F286" s="132" t="s">
        <v>32</v>
      </c>
      <c r="G286" s="132">
        <v>0.8</v>
      </c>
      <c r="H286" s="132">
        <v>13.78</v>
      </c>
      <c r="I286" s="231">
        <v>1.6</v>
      </c>
      <c r="J286" s="72">
        <v>81</v>
      </c>
      <c r="K286" s="131">
        <v>369</v>
      </c>
      <c r="L286" s="132"/>
      <c r="M286" s="118">
        <f t="shared" si="38"/>
        <v>14.470588235294118</v>
      </c>
      <c r="N286" s="118"/>
      <c r="O286" s="124">
        <f t="shared" ref="O286:O288" si="39">ROUND(K286*(1-$O$4),0)</f>
        <v>369</v>
      </c>
      <c r="P286" s="145"/>
      <c r="Q286" s="143"/>
      <c r="R286" s="143"/>
      <c r="S286" s="143"/>
      <c r="T286" s="143"/>
      <c r="U286" s="143"/>
      <c r="V286" s="143"/>
      <c r="W286" s="143"/>
      <c r="X286" s="143"/>
      <c r="Y286" s="143"/>
      <c r="Z286" s="143"/>
      <c r="AA286" s="143"/>
      <c r="AB286" s="143"/>
      <c r="AC286" s="143"/>
      <c r="AD286" s="143"/>
      <c r="AE286" s="143"/>
      <c r="AF286" s="143"/>
      <c r="AG286" s="143"/>
      <c r="AH286" s="143"/>
      <c r="AI286" s="143"/>
      <c r="AJ286" s="143"/>
      <c r="AK286" s="143"/>
      <c r="AL286" s="143"/>
      <c r="AM286" s="143"/>
      <c r="AN286" s="143"/>
      <c r="AO286" s="143"/>
      <c r="AP286" s="143"/>
      <c r="AQ286" s="143"/>
      <c r="AR286" s="143"/>
      <c r="AS286" s="143"/>
      <c r="AT286" s="143"/>
      <c r="AU286" s="143"/>
      <c r="AV286" s="143"/>
      <c r="AW286" s="143"/>
      <c r="AX286" s="143"/>
      <c r="AY286" s="143"/>
      <c r="AZ286" s="143"/>
      <c r="BA286" s="143"/>
      <c r="BB286" s="143"/>
      <c r="BC286" s="143"/>
      <c r="BD286" s="143"/>
      <c r="BE286" s="143"/>
      <c r="BF286" s="143"/>
      <c r="BG286" s="143"/>
      <c r="BH286" s="143"/>
      <c r="BI286" s="143"/>
      <c r="BJ286" s="143"/>
      <c r="BK286" s="143"/>
      <c r="BL286" s="143"/>
      <c r="BM286" s="143"/>
      <c r="BN286" s="143"/>
      <c r="BO286" s="143"/>
      <c r="BP286" s="143"/>
      <c r="BQ286" s="143"/>
      <c r="BR286" s="143"/>
      <c r="BS286" s="143"/>
      <c r="BT286" s="143"/>
      <c r="BU286" s="143"/>
      <c r="BV286" s="143"/>
      <c r="BW286" s="143"/>
      <c r="BX286" s="143"/>
      <c r="BY286" s="143"/>
      <c r="BZ286" s="143"/>
      <c r="CA286" s="143"/>
      <c r="CB286" s="143"/>
      <c r="CC286" s="143"/>
      <c r="CD286" s="143"/>
      <c r="CE286" s="143"/>
      <c r="CF286" s="143"/>
      <c r="CG286" s="143"/>
      <c r="CH286" s="143"/>
    </row>
    <row r="287" spans="1:86" s="111" customFormat="1">
      <c r="A287" s="67" t="s">
        <v>118</v>
      </c>
      <c r="B287" s="68" t="s">
        <v>45</v>
      </c>
      <c r="C287" s="69" t="s">
        <v>69</v>
      </c>
      <c r="D287" s="66" t="s">
        <v>74</v>
      </c>
      <c r="E287" s="70" t="s">
        <v>31</v>
      </c>
      <c r="F287" s="132" t="s">
        <v>32</v>
      </c>
      <c r="G287" s="132">
        <v>0.8</v>
      </c>
      <c r="H287" s="132">
        <v>13.78</v>
      </c>
      <c r="I287" s="231">
        <v>1.6</v>
      </c>
      <c r="J287" s="72">
        <v>81</v>
      </c>
      <c r="K287" s="131">
        <v>459</v>
      </c>
      <c r="L287" s="132"/>
      <c r="M287" s="118">
        <f t="shared" si="38"/>
        <v>18</v>
      </c>
      <c r="N287" s="118"/>
      <c r="O287" s="124">
        <f t="shared" si="39"/>
        <v>459</v>
      </c>
      <c r="P287" s="145"/>
      <c r="Q287" s="143"/>
      <c r="R287" s="143"/>
      <c r="S287" s="143"/>
      <c r="T287" s="143"/>
      <c r="U287" s="143"/>
      <c r="V287" s="143"/>
      <c r="W287" s="143"/>
      <c r="X287" s="143"/>
      <c r="Y287" s="143"/>
      <c r="Z287" s="143"/>
      <c r="AA287" s="143"/>
      <c r="AB287" s="143"/>
      <c r="AC287" s="143"/>
      <c r="AD287" s="143"/>
      <c r="AE287" s="143"/>
      <c r="AF287" s="143"/>
      <c r="AG287" s="143"/>
      <c r="AH287" s="143"/>
      <c r="AI287" s="143"/>
      <c r="AJ287" s="143"/>
      <c r="AK287" s="143"/>
      <c r="AL287" s="143"/>
      <c r="AM287" s="143"/>
      <c r="AN287" s="143"/>
      <c r="AO287" s="143"/>
      <c r="AP287" s="143"/>
      <c r="AQ287" s="143"/>
      <c r="AR287" s="143"/>
      <c r="AS287" s="143"/>
      <c r="AT287" s="143"/>
      <c r="AU287" s="143"/>
      <c r="AV287" s="143"/>
      <c r="AW287" s="143"/>
      <c r="AX287" s="143"/>
      <c r="AY287" s="143"/>
      <c r="AZ287" s="143"/>
      <c r="BA287" s="143"/>
      <c r="BB287" s="143"/>
      <c r="BC287" s="143"/>
      <c r="BD287" s="143"/>
      <c r="BE287" s="143"/>
      <c r="BF287" s="143"/>
      <c r="BG287" s="143"/>
      <c r="BH287" s="143"/>
      <c r="BI287" s="143"/>
      <c r="BJ287" s="143"/>
      <c r="BK287" s="143"/>
      <c r="BL287" s="143"/>
      <c r="BM287" s="143"/>
      <c r="BN287" s="143"/>
      <c r="BO287" s="143"/>
      <c r="BP287" s="143"/>
      <c r="BQ287" s="143"/>
      <c r="BR287" s="143"/>
      <c r="BS287" s="143"/>
      <c r="BT287" s="143"/>
      <c r="BU287" s="143"/>
      <c r="BV287" s="143"/>
      <c r="BW287" s="143"/>
      <c r="BX287" s="143"/>
      <c r="BY287" s="143"/>
      <c r="BZ287" s="143"/>
      <c r="CA287" s="143"/>
      <c r="CB287" s="143"/>
      <c r="CC287" s="143"/>
      <c r="CD287" s="143"/>
      <c r="CE287" s="143"/>
      <c r="CF287" s="143"/>
      <c r="CG287" s="143"/>
      <c r="CH287" s="143"/>
    </row>
    <row r="288" spans="1:86" s="111" customFormat="1">
      <c r="A288" s="67" t="s">
        <v>119</v>
      </c>
      <c r="B288" s="68" t="s">
        <v>42</v>
      </c>
      <c r="C288" s="65" t="s">
        <v>36</v>
      </c>
      <c r="D288" s="66" t="s">
        <v>74</v>
      </c>
      <c r="E288" s="70" t="s">
        <v>31</v>
      </c>
      <c r="F288" s="132" t="s">
        <v>32</v>
      </c>
      <c r="G288" s="132">
        <v>0.8</v>
      </c>
      <c r="H288" s="132">
        <v>17.309999999999999</v>
      </c>
      <c r="I288" s="72">
        <v>1.35</v>
      </c>
      <c r="J288" s="72">
        <v>62.1</v>
      </c>
      <c r="K288" s="131">
        <v>399</v>
      </c>
      <c r="L288" s="132"/>
      <c r="M288" s="118">
        <f t="shared" si="38"/>
        <v>15.647058823529411</v>
      </c>
      <c r="N288" s="118"/>
      <c r="O288" s="124">
        <f t="shared" si="39"/>
        <v>399</v>
      </c>
      <c r="P288" s="145"/>
      <c r="Q288" s="143"/>
      <c r="R288" s="143"/>
      <c r="S288" s="143"/>
      <c r="T288" s="143"/>
      <c r="U288" s="143"/>
      <c r="V288" s="143"/>
      <c r="W288" s="143"/>
      <c r="X288" s="143"/>
      <c r="Y288" s="143"/>
      <c r="Z288" s="143"/>
      <c r="AA288" s="143"/>
      <c r="AB288" s="143"/>
      <c r="AC288" s="143"/>
      <c r="AD288" s="143"/>
      <c r="AE288" s="143"/>
      <c r="AF288" s="143"/>
      <c r="AG288" s="143"/>
      <c r="AH288" s="143"/>
      <c r="AI288" s="143"/>
      <c r="AJ288" s="143"/>
      <c r="AK288" s="143"/>
      <c r="AL288" s="143"/>
      <c r="AM288" s="143"/>
      <c r="AN288" s="143"/>
      <c r="AO288" s="143"/>
      <c r="AP288" s="143"/>
      <c r="AQ288" s="143"/>
      <c r="AR288" s="143"/>
      <c r="AS288" s="143"/>
      <c r="AT288" s="143"/>
      <c r="AU288" s="143"/>
      <c r="AV288" s="143"/>
      <c r="AW288" s="143"/>
      <c r="AX288" s="143"/>
      <c r="AY288" s="143"/>
      <c r="AZ288" s="143"/>
      <c r="BA288" s="143"/>
      <c r="BB288" s="143"/>
      <c r="BC288" s="143"/>
      <c r="BD288" s="143"/>
      <c r="BE288" s="143"/>
      <c r="BF288" s="143"/>
      <c r="BG288" s="143"/>
      <c r="BH288" s="143"/>
      <c r="BI288" s="143"/>
      <c r="BJ288" s="143"/>
      <c r="BK288" s="143"/>
      <c r="BL288" s="143"/>
      <c r="BM288" s="143"/>
      <c r="BN288" s="143"/>
      <c r="BO288" s="143"/>
      <c r="BP288" s="143"/>
      <c r="BQ288" s="143"/>
      <c r="BR288" s="143"/>
      <c r="BS288" s="143"/>
      <c r="BT288" s="143"/>
      <c r="BU288" s="143"/>
      <c r="BV288" s="143"/>
      <c r="BW288" s="143"/>
      <c r="BX288" s="143"/>
      <c r="BY288" s="143"/>
      <c r="BZ288" s="143"/>
      <c r="CA288" s="143"/>
      <c r="CB288" s="143"/>
      <c r="CC288" s="143"/>
      <c r="CD288" s="143"/>
      <c r="CE288" s="143"/>
      <c r="CF288" s="143"/>
      <c r="CG288" s="143"/>
      <c r="CH288" s="143"/>
    </row>
    <row r="289" spans="1:86" s="111" customFormat="1">
      <c r="A289" s="128" t="s">
        <v>120</v>
      </c>
      <c r="B289" s="116"/>
      <c r="C289" s="116"/>
      <c r="D289" s="137"/>
      <c r="E289" s="116"/>
      <c r="F289" s="116"/>
      <c r="G289" s="116"/>
      <c r="H289" s="116"/>
      <c r="I289" s="116"/>
      <c r="J289" s="116"/>
      <c r="K289" s="116"/>
      <c r="L289" s="116"/>
      <c r="M289" s="117"/>
      <c r="N289" s="117"/>
      <c r="O289" s="140"/>
      <c r="P289" s="145"/>
      <c r="Q289" s="143"/>
      <c r="R289" s="143"/>
      <c r="S289" s="143"/>
      <c r="T289" s="143"/>
      <c r="U289" s="143"/>
      <c r="V289" s="143"/>
      <c r="W289" s="143"/>
      <c r="X289" s="143"/>
      <c r="Y289" s="143"/>
      <c r="Z289" s="143"/>
      <c r="AA289" s="143"/>
      <c r="AB289" s="143"/>
      <c r="AC289" s="143"/>
      <c r="AD289" s="143"/>
      <c r="AE289" s="143"/>
      <c r="AF289" s="143"/>
      <c r="AG289" s="143"/>
      <c r="AH289" s="143"/>
      <c r="AI289" s="143"/>
      <c r="AJ289" s="143"/>
      <c r="AK289" s="143"/>
      <c r="AL289" s="143"/>
      <c r="AM289" s="143"/>
      <c r="AN289" s="143"/>
      <c r="AO289" s="143"/>
      <c r="AP289" s="143"/>
      <c r="AQ289" s="143"/>
      <c r="AR289" s="143"/>
      <c r="AS289" s="143"/>
      <c r="AT289" s="143"/>
      <c r="AU289" s="143"/>
      <c r="AV289" s="143"/>
      <c r="AW289" s="143"/>
      <c r="AX289" s="143"/>
      <c r="AY289" s="143"/>
      <c r="AZ289" s="143"/>
      <c r="BA289" s="143"/>
      <c r="BB289" s="143"/>
      <c r="BC289" s="143"/>
      <c r="BD289" s="143"/>
      <c r="BE289" s="143"/>
      <c r="BF289" s="143"/>
      <c r="BG289" s="143"/>
      <c r="BH289" s="143"/>
      <c r="BI289" s="143"/>
      <c r="BJ289" s="143"/>
      <c r="BK289" s="143"/>
      <c r="BL289" s="143"/>
      <c r="BM289" s="143"/>
      <c r="BN289" s="143"/>
      <c r="BO289" s="143"/>
      <c r="BP289" s="143"/>
      <c r="BQ289" s="143"/>
      <c r="BR289" s="143"/>
      <c r="BS289" s="143"/>
      <c r="BT289" s="143"/>
      <c r="BU289" s="143"/>
      <c r="BV289" s="143"/>
      <c r="BW289" s="143"/>
      <c r="BX289" s="143"/>
      <c r="BY289" s="143"/>
      <c r="BZ289" s="143"/>
      <c r="CA289" s="143"/>
      <c r="CB289" s="143"/>
      <c r="CC289" s="143"/>
      <c r="CD289" s="143"/>
      <c r="CE289" s="143"/>
      <c r="CF289" s="143"/>
      <c r="CG289" s="143"/>
      <c r="CH289" s="143"/>
    </row>
    <row r="290" spans="1:86" s="111" customFormat="1">
      <c r="A290" s="73" t="s">
        <v>121</v>
      </c>
      <c r="B290" s="74" t="s">
        <v>319</v>
      </c>
      <c r="C290" s="75" t="s">
        <v>122</v>
      </c>
      <c r="D290" s="137" t="s">
        <v>74</v>
      </c>
      <c r="E290" s="75" t="s">
        <v>39</v>
      </c>
      <c r="F290" s="76" t="s">
        <v>32</v>
      </c>
      <c r="G290" s="132">
        <v>0.9</v>
      </c>
      <c r="H290" s="132">
        <v>17.899999999999999</v>
      </c>
      <c r="I290" s="230">
        <v>1.49</v>
      </c>
      <c r="J290" s="132">
        <v>46.08</v>
      </c>
      <c r="K290" s="131">
        <v>399</v>
      </c>
      <c r="L290" s="132"/>
      <c r="M290" s="118">
        <f>K290/25.5</f>
        <v>15.647058823529411</v>
      </c>
      <c r="N290" s="118"/>
      <c r="O290" s="124">
        <f>ROUND(K290*(1-$O$4),0)</f>
        <v>399</v>
      </c>
      <c r="P290" s="145"/>
      <c r="Q290" s="143"/>
      <c r="R290" s="143"/>
      <c r="S290" s="143"/>
      <c r="T290" s="143"/>
      <c r="U290" s="143"/>
      <c r="V290" s="143"/>
      <c r="W290" s="143"/>
      <c r="X290" s="143"/>
      <c r="Y290" s="143"/>
      <c r="Z290" s="143"/>
      <c r="AA290" s="143"/>
      <c r="AB290" s="143"/>
      <c r="AC290" s="143"/>
      <c r="AD290" s="143"/>
      <c r="AE290" s="143"/>
      <c r="AF290" s="143"/>
      <c r="AG290" s="143"/>
      <c r="AH290" s="143"/>
      <c r="AI290" s="143"/>
      <c r="AJ290" s="143"/>
      <c r="AK290" s="143"/>
      <c r="AL290" s="143"/>
      <c r="AM290" s="143"/>
      <c r="AN290" s="143"/>
      <c r="AO290" s="143"/>
      <c r="AP290" s="143"/>
      <c r="AQ290" s="143"/>
      <c r="AR290" s="143"/>
      <c r="AS290" s="143"/>
      <c r="AT290" s="143"/>
      <c r="AU290" s="143"/>
      <c r="AV290" s="143"/>
      <c r="AW290" s="143"/>
      <c r="AX290" s="143"/>
      <c r="AY290" s="143"/>
      <c r="AZ290" s="143"/>
      <c r="BA290" s="143"/>
      <c r="BB290" s="143"/>
      <c r="BC290" s="143"/>
      <c r="BD290" s="143"/>
      <c r="BE290" s="143"/>
      <c r="BF290" s="143"/>
      <c r="BG290" s="143"/>
      <c r="BH290" s="143"/>
      <c r="BI290" s="143"/>
      <c r="BJ290" s="143"/>
      <c r="BK290" s="143"/>
      <c r="BL290" s="143"/>
      <c r="BM290" s="143"/>
      <c r="BN290" s="143"/>
      <c r="BO290" s="143"/>
      <c r="BP290" s="143"/>
      <c r="BQ290" s="143"/>
      <c r="BR290" s="143"/>
      <c r="BS290" s="143"/>
      <c r="BT290" s="143"/>
      <c r="BU290" s="143"/>
      <c r="BV290" s="143"/>
      <c r="BW290" s="143"/>
      <c r="BX290" s="143"/>
      <c r="BY290" s="143"/>
      <c r="BZ290" s="143"/>
      <c r="CA290" s="143"/>
      <c r="CB290" s="143"/>
      <c r="CC290" s="143"/>
      <c r="CD290" s="143"/>
      <c r="CE290" s="143"/>
      <c r="CF290" s="143"/>
      <c r="CG290" s="143"/>
      <c r="CH290" s="143"/>
    </row>
    <row r="291" spans="1:86" s="32" customFormat="1">
      <c r="A291" s="73" t="s">
        <v>123</v>
      </c>
      <c r="B291" s="74" t="s">
        <v>319</v>
      </c>
      <c r="C291" s="75" t="s">
        <v>122</v>
      </c>
      <c r="D291" s="137" t="s">
        <v>74</v>
      </c>
      <c r="E291" s="75" t="s">
        <v>39</v>
      </c>
      <c r="F291" s="76" t="s">
        <v>32</v>
      </c>
      <c r="G291" s="132">
        <v>0.9</v>
      </c>
      <c r="H291" s="132">
        <v>17.899999999999999</v>
      </c>
      <c r="I291" s="230">
        <v>1.49</v>
      </c>
      <c r="J291" s="132">
        <v>46.08</v>
      </c>
      <c r="K291" s="131">
        <v>399</v>
      </c>
      <c r="L291" s="132"/>
      <c r="M291" s="118">
        <f>K291/25.5</f>
        <v>15.647058823529411</v>
      </c>
      <c r="N291" s="118"/>
      <c r="O291" s="124">
        <f>ROUND(K291*(1-$O$4),0)</f>
        <v>399</v>
      </c>
      <c r="P291" s="31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  <c r="AJ291" s="144"/>
      <c r="AK291" s="144"/>
      <c r="AL291" s="144"/>
      <c r="AM291" s="144"/>
      <c r="AN291" s="144"/>
      <c r="AO291" s="144"/>
      <c r="AP291" s="144"/>
      <c r="AQ291" s="144"/>
      <c r="AR291" s="144"/>
      <c r="AS291" s="144"/>
      <c r="AT291" s="144"/>
      <c r="AU291" s="144"/>
      <c r="AV291" s="144"/>
      <c r="AW291" s="144"/>
      <c r="AX291" s="144"/>
      <c r="AY291" s="144"/>
      <c r="AZ291" s="144"/>
      <c r="BA291" s="144"/>
      <c r="BB291" s="144"/>
      <c r="BC291" s="144"/>
      <c r="BD291" s="144"/>
      <c r="BE291" s="144"/>
      <c r="BF291" s="144"/>
      <c r="BG291" s="144"/>
      <c r="BH291" s="144"/>
      <c r="BI291" s="144"/>
      <c r="BJ291" s="144"/>
      <c r="BK291" s="144"/>
      <c r="BL291" s="144"/>
      <c r="BM291" s="144"/>
      <c r="BN291" s="144"/>
      <c r="BO291" s="144"/>
      <c r="BP291" s="144"/>
      <c r="BQ291" s="144"/>
      <c r="BR291" s="144"/>
      <c r="BS291" s="144"/>
      <c r="BT291" s="144"/>
      <c r="BU291" s="144"/>
      <c r="BV291" s="144"/>
      <c r="BW291" s="144"/>
      <c r="BX291" s="144"/>
      <c r="BY291" s="144"/>
      <c r="BZ291" s="144"/>
      <c r="CA291" s="144"/>
      <c r="CB291" s="144"/>
      <c r="CC291" s="144"/>
      <c r="CD291" s="144"/>
      <c r="CE291" s="144"/>
      <c r="CF291" s="144"/>
      <c r="CG291" s="144"/>
      <c r="CH291" s="144"/>
    </row>
    <row r="292" spans="1:86" s="32" customFormat="1">
      <c r="A292" s="73" t="s">
        <v>124</v>
      </c>
      <c r="B292" s="74" t="s">
        <v>319</v>
      </c>
      <c r="C292" s="75" t="s">
        <v>33</v>
      </c>
      <c r="D292" s="137" t="s">
        <v>74</v>
      </c>
      <c r="E292" s="75" t="s">
        <v>39</v>
      </c>
      <c r="F292" s="76" t="s">
        <v>32</v>
      </c>
      <c r="G292" s="132">
        <v>0.9</v>
      </c>
      <c r="H292" s="132">
        <v>17.899999999999999</v>
      </c>
      <c r="I292" s="230">
        <v>1.49</v>
      </c>
      <c r="J292" s="132">
        <v>51.84</v>
      </c>
      <c r="K292" s="131">
        <v>499</v>
      </c>
      <c r="L292" s="132"/>
      <c r="M292" s="118">
        <f>K292/25.5</f>
        <v>19.568627450980394</v>
      </c>
      <c r="N292" s="118"/>
      <c r="O292" s="124">
        <f>ROUND(K292*(1-$O$4),0)</f>
        <v>499</v>
      </c>
      <c r="P292" s="31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  <c r="AJ292" s="144"/>
      <c r="AK292" s="144"/>
      <c r="AL292" s="144"/>
      <c r="AM292" s="144"/>
      <c r="AN292" s="144"/>
      <c r="AO292" s="144"/>
      <c r="AP292" s="144"/>
      <c r="AQ292" s="144"/>
      <c r="AR292" s="144"/>
      <c r="AS292" s="144"/>
      <c r="AT292" s="144"/>
      <c r="AU292" s="144"/>
      <c r="AV292" s="144"/>
      <c r="AW292" s="144"/>
      <c r="AX292" s="144"/>
      <c r="AY292" s="144"/>
      <c r="AZ292" s="144"/>
      <c r="BA292" s="144"/>
      <c r="BB292" s="144"/>
      <c r="BC292" s="144"/>
      <c r="BD292" s="144"/>
      <c r="BE292" s="144"/>
      <c r="BF292" s="144"/>
      <c r="BG292" s="144"/>
      <c r="BH292" s="144"/>
      <c r="BI292" s="144"/>
      <c r="BJ292" s="144"/>
      <c r="BK292" s="144"/>
      <c r="BL292" s="144"/>
      <c r="BM292" s="144"/>
      <c r="BN292" s="144"/>
      <c r="BO292" s="144"/>
      <c r="BP292" s="144"/>
      <c r="BQ292" s="144"/>
      <c r="BR292" s="144"/>
      <c r="BS292" s="144"/>
      <c r="BT292" s="144"/>
      <c r="BU292" s="144"/>
      <c r="BV292" s="144"/>
      <c r="BW292" s="144"/>
      <c r="BX292" s="144"/>
      <c r="BY292" s="144"/>
      <c r="BZ292" s="144"/>
      <c r="CA292" s="144"/>
      <c r="CB292" s="144"/>
      <c r="CC292" s="144"/>
      <c r="CD292" s="144"/>
      <c r="CE292" s="144"/>
      <c r="CF292" s="144"/>
      <c r="CG292" s="144"/>
      <c r="CH292" s="144"/>
    </row>
    <row r="293" spans="1:86" s="32" customFormat="1">
      <c r="A293" s="89" t="s">
        <v>43</v>
      </c>
      <c r="B293" s="132" t="s">
        <v>44</v>
      </c>
      <c r="C293" s="132" t="s">
        <v>34</v>
      </c>
      <c r="D293" s="137" t="s">
        <v>74</v>
      </c>
      <c r="E293" s="75" t="s">
        <v>39</v>
      </c>
      <c r="F293" s="76" t="s">
        <v>32</v>
      </c>
      <c r="G293" s="132"/>
      <c r="H293" s="132"/>
      <c r="I293" s="132"/>
      <c r="J293" s="132"/>
      <c r="K293" s="132"/>
      <c r="L293" s="131">
        <v>199</v>
      </c>
      <c r="M293" s="118"/>
      <c r="N293" s="118">
        <f>L293/25.5</f>
        <v>7.8039215686274508</v>
      </c>
      <c r="O293" s="124">
        <f>ROUND(L293*(1-$O$4),0)</f>
        <v>199</v>
      </c>
      <c r="P293" s="31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  <c r="AJ293" s="144"/>
      <c r="AK293" s="144"/>
      <c r="AL293" s="144"/>
      <c r="AM293" s="144"/>
      <c r="AN293" s="144"/>
      <c r="AO293" s="144"/>
      <c r="AP293" s="144"/>
      <c r="AQ293" s="144"/>
      <c r="AR293" s="144"/>
      <c r="AS293" s="144"/>
      <c r="AT293" s="144"/>
      <c r="AU293" s="144"/>
      <c r="AV293" s="144"/>
      <c r="AW293" s="144"/>
      <c r="AX293" s="144"/>
      <c r="AY293" s="144"/>
      <c r="AZ293" s="144"/>
      <c r="BA293" s="144"/>
      <c r="BB293" s="144"/>
      <c r="BC293" s="144"/>
      <c r="BD293" s="144"/>
      <c r="BE293" s="144"/>
      <c r="BF293" s="144"/>
      <c r="BG293" s="144"/>
      <c r="BH293" s="144"/>
      <c r="BI293" s="144"/>
      <c r="BJ293" s="144"/>
      <c r="BK293" s="144"/>
      <c r="BL293" s="144"/>
      <c r="BM293" s="144"/>
      <c r="BN293" s="144"/>
      <c r="BO293" s="144"/>
      <c r="BP293" s="144"/>
      <c r="BQ293" s="144"/>
      <c r="BR293" s="144"/>
      <c r="BS293" s="144"/>
      <c r="BT293" s="144"/>
      <c r="BU293" s="144"/>
      <c r="BV293" s="144"/>
      <c r="BW293" s="144"/>
      <c r="BX293" s="144"/>
      <c r="BY293" s="144"/>
      <c r="BZ293" s="144"/>
      <c r="CA293" s="144"/>
      <c r="CB293" s="144"/>
      <c r="CC293" s="144"/>
      <c r="CD293" s="144"/>
      <c r="CE293" s="144"/>
      <c r="CF293" s="144"/>
      <c r="CG293" s="144"/>
      <c r="CH293" s="144"/>
    </row>
    <row r="294" spans="1:86" s="32" customFormat="1">
      <c r="A294" s="178" t="s">
        <v>490</v>
      </c>
      <c r="B294" s="116"/>
      <c r="C294" s="116"/>
      <c r="D294" s="119"/>
      <c r="E294" s="116"/>
      <c r="F294" s="116"/>
      <c r="G294" s="116"/>
      <c r="H294" s="116"/>
      <c r="I294" s="116"/>
      <c r="J294" s="116"/>
      <c r="K294" s="116"/>
      <c r="L294" s="116"/>
      <c r="M294" s="117"/>
      <c r="N294" s="117"/>
      <c r="O294" s="140"/>
      <c r="P294" s="31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  <c r="AJ294" s="144"/>
      <c r="AK294" s="144"/>
      <c r="AL294" s="144"/>
      <c r="AM294" s="144"/>
      <c r="AN294" s="144"/>
      <c r="AO294" s="144"/>
      <c r="AP294" s="144"/>
      <c r="AQ294" s="144"/>
      <c r="AR294" s="144"/>
      <c r="AS294" s="144"/>
      <c r="AT294" s="144"/>
      <c r="AU294" s="144"/>
      <c r="AV294" s="144"/>
      <c r="AW294" s="144"/>
      <c r="AX294" s="144"/>
      <c r="AY294" s="144"/>
      <c r="AZ294" s="144"/>
      <c r="BA294" s="144"/>
      <c r="BB294" s="144"/>
      <c r="BC294" s="144"/>
      <c r="BD294" s="144"/>
      <c r="BE294" s="144"/>
      <c r="BF294" s="144"/>
      <c r="BG294" s="144"/>
      <c r="BH294" s="144"/>
      <c r="BI294" s="144"/>
      <c r="BJ294" s="144"/>
      <c r="BK294" s="144"/>
      <c r="BL294" s="144"/>
      <c r="BM294" s="144"/>
      <c r="BN294" s="144"/>
      <c r="BO294" s="144"/>
      <c r="BP294" s="144"/>
      <c r="BQ294" s="144"/>
      <c r="BR294" s="144"/>
      <c r="BS294" s="144"/>
      <c r="BT294" s="144"/>
      <c r="BU294" s="144"/>
      <c r="BV294" s="144"/>
      <c r="BW294" s="144"/>
      <c r="BX294" s="144"/>
      <c r="BY294" s="144"/>
      <c r="BZ294" s="144"/>
      <c r="CA294" s="144"/>
      <c r="CB294" s="144"/>
      <c r="CC294" s="144"/>
      <c r="CD294" s="144"/>
      <c r="CE294" s="144"/>
      <c r="CF294" s="144"/>
      <c r="CG294" s="144"/>
      <c r="CH294" s="144"/>
    </row>
    <row r="295" spans="1:86" s="32" customFormat="1">
      <c r="A295" s="184" t="s">
        <v>491</v>
      </c>
      <c r="B295" s="119" t="s">
        <v>492</v>
      </c>
      <c r="C295" s="69" t="s">
        <v>69</v>
      </c>
      <c r="D295" s="119" t="s">
        <v>30</v>
      </c>
      <c r="E295" s="70" t="s">
        <v>31</v>
      </c>
      <c r="F295" s="132" t="s">
        <v>32</v>
      </c>
      <c r="G295" s="119"/>
      <c r="H295" s="132"/>
      <c r="I295" s="132">
        <v>1.5</v>
      </c>
      <c r="J295" s="132"/>
      <c r="K295" s="131">
        <v>269</v>
      </c>
      <c r="L295" s="132"/>
      <c r="M295" s="118">
        <f>K295/25.5</f>
        <v>10.549019607843137</v>
      </c>
      <c r="N295" s="118"/>
      <c r="O295" s="124">
        <f>ROUND(K295*(1-$O$4),0)</f>
        <v>269</v>
      </c>
      <c r="P295" s="31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  <c r="AJ295" s="144"/>
      <c r="AK295" s="144"/>
      <c r="AL295" s="144"/>
      <c r="AM295" s="144"/>
      <c r="AN295" s="144"/>
      <c r="AO295" s="144"/>
      <c r="AP295" s="144"/>
      <c r="AQ295" s="144"/>
      <c r="AR295" s="144"/>
      <c r="AS295" s="144"/>
      <c r="AT295" s="144"/>
      <c r="AU295" s="144"/>
      <c r="AV295" s="144"/>
      <c r="AW295" s="144"/>
      <c r="AX295" s="144"/>
      <c r="AY295" s="144"/>
      <c r="AZ295" s="144"/>
      <c r="BA295" s="144"/>
      <c r="BB295" s="144"/>
      <c r="BC295" s="144"/>
      <c r="BD295" s="144"/>
      <c r="BE295" s="144"/>
      <c r="BF295" s="144"/>
      <c r="BG295" s="144"/>
      <c r="BH295" s="144"/>
      <c r="BI295" s="144"/>
      <c r="BJ295" s="144"/>
      <c r="BK295" s="144"/>
      <c r="BL295" s="144"/>
      <c r="BM295" s="144"/>
      <c r="BN295" s="144"/>
      <c r="BO295" s="144"/>
      <c r="BP295" s="144"/>
      <c r="BQ295" s="144"/>
      <c r="BR295" s="144"/>
      <c r="BS295" s="144"/>
      <c r="BT295" s="144"/>
      <c r="BU295" s="144"/>
      <c r="BV295" s="144"/>
      <c r="BW295" s="144"/>
      <c r="BX295" s="144"/>
      <c r="BY295" s="144"/>
      <c r="BZ295" s="144"/>
      <c r="CA295" s="144"/>
      <c r="CB295" s="144"/>
      <c r="CC295" s="144"/>
      <c r="CD295" s="144"/>
      <c r="CE295" s="144"/>
      <c r="CF295" s="144"/>
      <c r="CG295" s="144"/>
      <c r="CH295" s="144"/>
    </row>
    <row r="296" spans="1:86" s="32" customFormat="1">
      <c r="A296" s="184" t="s">
        <v>493</v>
      </c>
      <c r="B296" s="119" t="s">
        <v>492</v>
      </c>
      <c r="C296" s="69" t="s">
        <v>69</v>
      </c>
      <c r="D296" s="119" t="s">
        <v>30</v>
      </c>
      <c r="E296" s="70" t="s">
        <v>31</v>
      </c>
      <c r="F296" s="132" t="s">
        <v>32</v>
      </c>
      <c r="G296" s="119"/>
      <c r="H296" s="132"/>
      <c r="I296" s="132">
        <v>1.5</v>
      </c>
      <c r="J296" s="132"/>
      <c r="K296" s="131">
        <v>269</v>
      </c>
      <c r="L296" s="132"/>
      <c r="M296" s="118">
        <f>K296/25.5</f>
        <v>10.549019607843137</v>
      </c>
      <c r="N296" s="118"/>
      <c r="O296" s="124">
        <f>ROUND(K296*(1-$O$4),0)</f>
        <v>269</v>
      </c>
      <c r="P296" s="31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  <c r="AJ296" s="144"/>
      <c r="AK296" s="144"/>
      <c r="AL296" s="144"/>
      <c r="AM296" s="144"/>
      <c r="AN296" s="144"/>
      <c r="AO296" s="144"/>
      <c r="AP296" s="144"/>
      <c r="AQ296" s="144"/>
      <c r="AR296" s="144"/>
      <c r="AS296" s="144"/>
      <c r="AT296" s="144"/>
      <c r="AU296" s="144"/>
      <c r="AV296" s="144"/>
      <c r="AW296" s="144"/>
      <c r="AX296" s="144"/>
      <c r="AY296" s="144"/>
      <c r="AZ296" s="144"/>
      <c r="BA296" s="144"/>
      <c r="BB296" s="144"/>
      <c r="BC296" s="144"/>
      <c r="BD296" s="144"/>
      <c r="BE296" s="144"/>
      <c r="BF296" s="144"/>
      <c r="BG296" s="144"/>
      <c r="BH296" s="144"/>
      <c r="BI296" s="144"/>
      <c r="BJ296" s="144"/>
      <c r="BK296" s="144"/>
      <c r="BL296" s="144"/>
      <c r="BM296" s="144"/>
      <c r="BN296" s="144"/>
      <c r="BO296" s="144"/>
      <c r="BP296" s="144"/>
      <c r="BQ296" s="144"/>
      <c r="BR296" s="144"/>
      <c r="BS296" s="144"/>
      <c r="BT296" s="144"/>
      <c r="BU296" s="144"/>
      <c r="BV296" s="144"/>
      <c r="BW296" s="144"/>
      <c r="BX296" s="144"/>
      <c r="BY296" s="144"/>
      <c r="BZ296" s="144"/>
      <c r="CA296" s="144"/>
      <c r="CB296" s="144"/>
      <c r="CC296" s="144"/>
      <c r="CD296" s="144"/>
      <c r="CE296" s="144"/>
      <c r="CF296" s="144"/>
      <c r="CG296" s="144"/>
      <c r="CH296" s="144"/>
    </row>
    <row r="297" spans="1:86" s="32" customFormat="1">
      <c r="A297" s="184" t="s">
        <v>494</v>
      </c>
      <c r="B297" s="119" t="s">
        <v>492</v>
      </c>
      <c r="C297" s="69" t="s">
        <v>69</v>
      </c>
      <c r="D297" s="120" t="s">
        <v>30</v>
      </c>
      <c r="E297" s="70" t="s">
        <v>31</v>
      </c>
      <c r="F297" s="132" t="s">
        <v>32</v>
      </c>
      <c r="G297" s="119"/>
      <c r="H297" s="132"/>
      <c r="I297" s="132">
        <v>1.5</v>
      </c>
      <c r="J297" s="132"/>
      <c r="K297" s="131">
        <v>329</v>
      </c>
      <c r="L297" s="132"/>
      <c r="M297" s="118">
        <f>K297/25.5</f>
        <v>12.901960784313726</v>
      </c>
      <c r="N297" s="118"/>
      <c r="O297" s="124">
        <f>ROUND(K297*(1-$O$4),0)</f>
        <v>329</v>
      </c>
      <c r="P297" s="31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  <c r="AJ297" s="144"/>
      <c r="AK297" s="144"/>
      <c r="AL297" s="144"/>
      <c r="AM297" s="144"/>
      <c r="AN297" s="144"/>
      <c r="AO297" s="144"/>
      <c r="AP297" s="144"/>
      <c r="AQ297" s="144"/>
      <c r="AR297" s="144"/>
      <c r="AS297" s="144"/>
      <c r="AT297" s="144"/>
      <c r="AU297" s="144"/>
      <c r="AV297" s="144"/>
      <c r="AW297" s="144"/>
      <c r="AX297" s="144"/>
      <c r="AY297" s="144"/>
      <c r="AZ297" s="144"/>
      <c r="BA297" s="144"/>
      <c r="BB297" s="144"/>
      <c r="BC297" s="144"/>
      <c r="BD297" s="144"/>
      <c r="BE297" s="144"/>
      <c r="BF297" s="144"/>
      <c r="BG297" s="144"/>
      <c r="BH297" s="144"/>
      <c r="BI297" s="144"/>
      <c r="BJ297" s="144"/>
      <c r="BK297" s="144"/>
      <c r="BL297" s="144"/>
      <c r="BM297" s="144"/>
      <c r="BN297" s="144"/>
      <c r="BO297" s="144"/>
      <c r="BP297" s="144"/>
      <c r="BQ297" s="144"/>
      <c r="BR297" s="144"/>
      <c r="BS297" s="144"/>
      <c r="BT297" s="144"/>
      <c r="BU297" s="144"/>
      <c r="BV297" s="144"/>
      <c r="BW297" s="144"/>
      <c r="BX297" s="144"/>
      <c r="BY297" s="144"/>
      <c r="BZ297" s="144"/>
      <c r="CA297" s="144"/>
      <c r="CB297" s="144"/>
      <c r="CC297" s="144"/>
      <c r="CD297" s="144"/>
      <c r="CE297" s="144"/>
      <c r="CF297" s="144"/>
      <c r="CG297" s="144"/>
      <c r="CH297" s="144"/>
    </row>
    <row r="298" spans="1:86" s="32" customFormat="1" ht="16.5">
      <c r="A298" s="184" t="s">
        <v>489</v>
      </c>
      <c r="B298" s="120" t="s">
        <v>37</v>
      </c>
      <c r="C298" s="87" t="s">
        <v>109</v>
      </c>
      <c r="D298" s="120" t="s">
        <v>30</v>
      </c>
      <c r="E298" s="70" t="s">
        <v>31</v>
      </c>
      <c r="F298" s="112" t="s">
        <v>32</v>
      </c>
      <c r="G298" s="106"/>
      <c r="H298" s="106"/>
      <c r="I298" s="119">
        <v>1.55</v>
      </c>
      <c r="J298" s="106"/>
      <c r="K298" s="77">
        <v>349</v>
      </c>
      <c r="L298" s="132"/>
      <c r="M298" s="118">
        <f>K298/25.5</f>
        <v>13.686274509803921</v>
      </c>
      <c r="N298" s="118"/>
      <c r="O298" s="124">
        <f>ROUND(K298*(1-$O$4),0)</f>
        <v>349</v>
      </c>
      <c r="P298" s="31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44"/>
      <c r="AV298" s="144"/>
      <c r="AW298" s="144"/>
      <c r="AX298" s="144"/>
      <c r="AY298" s="144"/>
      <c r="AZ298" s="144"/>
      <c r="BA298" s="144"/>
      <c r="BB298" s="144"/>
      <c r="BC298" s="144"/>
      <c r="BD298" s="144"/>
      <c r="BE298" s="144"/>
      <c r="BF298" s="144"/>
      <c r="BG298" s="144"/>
      <c r="BH298" s="144"/>
      <c r="BI298" s="144"/>
      <c r="BJ298" s="144"/>
      <c r="BK298" s="144"/>
      <c r="BL298" s="144"/>
      <c r="BM298" s="144"/>
      <c r="BN298" s="144"/>
      <c r="BO298" s="144"/>
      <c r="BP298" s="144"/>
      <c r="BQ298" s="144"/>
      <c r="BR298" s="144"/>
      <c r="BS298" s="144"/>
      <c r="BT298" s="144"/>
      <c r="BU298" s="144"/>
      <c r="BV298" s="144"/>
      <c r="BW298" s="144"/>
      <c r="BX298" s="144"/>
      <c r="BY298" s="144"/>
      <c r="BZ298" s="144"/>
      <c r="CA298" s="144"/>
      <c r="CB298" s="144"/>
      <c r="CC298" s="144"/>
      <c r="CD298" s="144"/>
      <c r="CE298" s="144"/>
      <c r="CF298" s="144"/>
      <c r="CG298" s="144"/>
      <c r="CH298" s="144"/>
    </row>
    <row r="299" spans="1:86" s="32" customFormat="1">
      <c r="A299" s="128" t="s">
        <v>495</v>
      </c>
      <c r="B299" s="116"/>
      <c r="C299" s="116"/>
      <c r="D299" s="119"/>
      <c r="E299" s="116"/>
      <c r="F299" s="116"/>
      <c r="G299" s="116"/>
      <c r="H299" s="116"/>
      <c r="I299" s="116"/>
      <c r="J299" s="116"/>
      <c r="K299" s="116"/>
      <c r="L299" s="116"/>
      <c r="M299" s="117"/>
      <c r="N299" s="117"/>
      <c r="O299" s="140"/>
      <c r="P299" s="31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  <c r="AJ299" s="144"/>
      <c r="AK299" s="144"/>
      <c r="AL299" s="144"/>
      <c r="AM299" s="144"/>
      <c r="AN299" s="144"/>
      <c r="AO299" s="144"/>
      <c r="AP299" s="144"/>
      <c r="AQ299" s="144"/>
      <c r="AR299" s="144"/>
      <c r="AS299" s="144"/>
      <c r="AT299" s="144"/>
      <c r="AU299" s="144"/>
      <c r="AV299" s="144"/>
      <c r="AW299" s="144"/>
      <c r="AX299" s="144"/>
      <c r="AY299" s="144"/>
      <c r="AZ299" s="144"/>
      <c r="BA299" s="144"/>
      <c r="BB299" s="144"/>
      <c r="BC299" s="144"/>
      <c r="BD299" s="144"/>
      <c r="BE299" s="144"/>
      <c r="BF299" s="144"/>
      <c r="BG299" s="144"/>
      <c r="BH299" s="144"/>
      <c r="BI299" s="144"/>
      <c r="BJ299" s="144"/>
      <c r="BK299" s="144"/>
      <c r="BL299" s="144"/>
      <c r="BM299" s="144"/>
      <c r="BN299" s="144"/>
      <c r="BO299" s="144"/>
      <c r="BP299" s="144"/>
      <c r="BQ299" s="144"/>
      <c r="BR299" s="144"/>
      <c r="BS299" s="144"/>
      <c r="BT299" s="144"/>
      <c r="BU299" s="144"/>
      <c r="BV299" s="144"/>
      <c r="BW299" s="144"/>
      <c r="BX299" s="144"/>
      <c r="BY299" s="144"/>
      <c r="BZ299" s="144"/>
      <c r="CA299" s="144"/>
      <c r="CB299" s="144"/>
      <c r="CC299" s="144"/>
      <c r="CD299" s="144"/>
      <c r="CE299" s="144"/>
      <c r="CF299" s="144"/>
      <c r="CG299" s="144"/>
      <c r="CH299" s="144"/>
    </row>
    <row r="300" spans="1:86" s="32" customFormat="1">
      <c r="A300" s="89" t="s">
        <v>496</v>
      </c>
      <c r="B300" s="132" t="s">
        <v>500</v>
      </c>
      <c r="C300" s="69" t="s">
        <v>69</v>
      </c>
      <c r="D300" s="119" t="s">
        <v>30</v>
      </c>
      <c r="E300" s="70" t="s">
        <v>31</v>
      </c>
      <c r="F300" s="132" t="s">
        <v>32</v>
      </c>
      <c r="G300" s="132"/>
      <c r="H300" s="132"/>
      <c r="I300" s="230">
        <v>1.2</v>
      </c>
      <c r="J300" s="132"/>
      <c r="K300" s="131">
        <v>389</v>
      </c>
      <c r="L300" s="132"/>
      <c r="M300" s="118">
        <f>K300/25.5</f>
        <v>15.254901960784315</v>
      </c>
      <c r="N300" s="118"/>
      <c r="O300" s="124">
        <f>ROUND(K300*(1-$O$4),0)</f>
        <v>389</v>
      </c>
      <c r="P300" s="31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  <c r="AJ300" s="144"/>
      <c r="AK300" s="144"/>
      <c r="AL300" s="144"/>
      <c r="AM300" s="144"/>
      <c r="AN300" s="144"/>
      <c r="AO300" s="144"/>
      <c r="AP300" s="144"/>
      <c r="AQ300" s="144"/>
      <c r="AR300" s="144"/>
      <c r="AS300" s="144"/>
      <c r="AT300" s="144"/>
      <c r="AU300" s="144"/>
      <c r="AV300" s="144"/>
      <c r="AW300" s="144"/>
      <c r="AX300" s="144"/>
      <c r="AY300" s="144"/>
      <c r="AZ300" s="144"/>
      <c r="BA300" s="144"/>
      <c r="BB300" s="144"/>
      <c r="BC300" s="144"/>
      <c r="BD300" s="144"/>
      <c r="BE300" s="144"/>
      <c r="BF300" s="144"/>
      <c r="BG300" s="144"/>
      <c r="BH300" s="144"/>
      <c r="BI300" s="144"/>
      <c r="BJ300" s="144"/>
      <c r="BK300" s="144"/>
      <c r="BL300" s="144"/>
      <c r="BM300" s="144"/>
      <c r="BN300" s="144"/>
      <c r="BO300" s="144"/>
      <c r="BP300" s="144"/>
      <c r="BQ300" s="144"/>
      <c r="BR300" s="144"/>
      <c r="BS300" s="144"/>
      <c r="BT300" s="144"/>
      <c r="BU300" s="144"/>
      <c r="BV300" s="144"/>
      <c r="BW300" s="144"/>
      <c r="BX300" s="144"/>
      <c r="BY300" s="144"/>
      <c r="BZ300" s="144"/>
      <c r="CA300" s="144"/>
      <c r="CB300" s="144"/>
      <c r="CC300" s="144"/>
      <c r="CD300" s="144"/>
      <c r="CE300" s="144"/>
      <c r="CF300" s="144"/>
      <c r="CG300" s="144"/>
      <c r="CH300" s="144"/>
    </row>
    <row r="301" spans="1:86" s="32" customFormat="1">
      <c r="A301" s="89" t="s">
        <v>497</v>
      </c>
      <c r="B301" s="132" t="s">
        <v>500</v>
      </c>
      <c r="C301" s="69" t="s">
        <v>69</v>
      </c>
      <c r="D301" s="119" t="s">
        <v>30</v>
      </c>
      <c r="E301" s="70" t="s">
        <v>31</v>
      </c>
      <c r="F301" s="132" t="s">
        <v>32</v>
      </c>
      <c r="G301" s="132"/>
      <c r="H301" s="132"/>
      <c r="I301" s="230">
        <v>1.2</v>
      </c>
      <c r="J301" s="132"/>
      <c r="K301" s="131">
        <v>389</v>
      </c>
      <c r="L301" s="132"/>
      <c r="M301" s="118">
        <f>K301/25.5</f>
        <v>15.254901960784315</v>
      </c>
      <c r="N301" s="118"/>
      <c r="O301" s="124">
        <f>ROUND(K301*(1-$O$4),0)</f>
        <v>389</v>
      </c>
      <c r="P301" s="31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  <c r="AJ301" s="144"/>
      <c r="AK301" s="144"/>
      <c r="AL301" s="144"/>
      <c r="AM301" s="144"/>
      <c r="AN301" s="144"/>
      <c r="AO301" s="144"/>
      <c r="AP301" s="144"/>
      <c r="AQ301" s="144"/>
      <c r="AR301" s="144"/>
      <c r="AS301" s="144"/>
      <c r="AT301" s="144"/>
      <c r="AU301" s="144"/>
      <c r="AV301" s="144"/>
      <c r="AW301" s="144"/>
      <c r="AX301" s="144"/>
      <c r="AY301" s="144"/>
      <c r="AZ301" s="144"/>
      <c r="BA301" s="144"/>
      <c r="BB301" s="144"/>
      <c r="BC301" s="144"/>
      <c r="BD301" s="144"/>
      <c r="BE301" s="144"/>
      <c r="BF301" s="144"/>
      <c r="BG301" s="144"/>
      <c r="BH301" s="144"/>
      <c r="BI301" s="144"/>
      <c r="BJ301" s="144"/>
      <c r="BK301" s="144"/>
      <c r="BL301" s="144"/>
      <c r="BM301" s="144"/>
      <c r="BN301" s="144"/>
      <c r="BO301" s="144"/>
      <c r="BP301" s="144"/>
      <c r="BQ301" s="144"/>
      <c r="BR301" s="144"/>
      <c r="BS301" s="144"/>
      <c r="BT301" s="144"/>
      <c r="BU301" s="144"/>
      <c r="BV301" s="144"/>
      <c r="BW301" s="144"/>
      <c r="BX301" s="144"/>
      <c r="BY301" s="144"/>
      <c r="BZ301" s="144"/>
      <c r="CA301" s="144"/>
      <c r="CB301" s="144"/>
      <c r="CC301" s="144"/>
      <c r="CD301" s="144"/>
      <c r="CE301" s="144"/>
      <c r="CF301" s="144"/>
      <c r="CG301" s="144"/>
      <c r="CH301" s="144"/>
    </row>
    <row r="302" spans="1:86" s="32" customFormat="1">
      <c r="A302" s="89" t="s">
        <v>498</v>
      </c>
      <c r="B302" s="132" t="s">
        <v>500</v>
      </c>
      <c r="C302" s="69" t="s">
        <v>69</v>
      </c>
      <c r="D302" s="119" t="s">
        <v>30</v>
      </c>
      <c r="E302" s="70" t="s">
        <v>31</v>
      </c>
      <c r="F302" s="132" t="s">
        <v>32</v>
      </c>
      <c r="G302" s="132"/>
      <c r="H302" s="132"/>
      <c r="I302" s="230">
        <v>1.2</v>
      </c>
      <c r="J302" s="132"/>
      <c r="K302" s="131">
        <v>389</v>
      </c>
      <c r="L302" s="132"/>
      <c r="M302" s="118">
        <f>K302/25.5</f>
        <v>15.254901960784315</v>
      </c>
      <c r="N302" s="118"/>
      <c r="O302" s="124">
        <f>ROUND(K302*(1-$O$4),0)</f>
        <v>389</v>
      </c>
      <c r="P302" s="31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  <c r="AJ302" s="144"/>
      <c r="AK302" s="144"/>
      <c r="AL302" s="144"/>
      <c r="AM302" s="144"/>
      <c r="AN302" s="144"/>
      <c r="AO302" s="144"/>
      <c r="AP302" s="144"/>
      <c r="AQ302" s="144"/>
      <c r="AR302" s="144"/>
      <c r="AS302" s="144"/>
      <c r="AT302" s="144"/>
      <c r="AU302" s="144"/>
      <c r="AV302" s="144"/>
      <c r="AW302" s="144"/>
      <c r="AX302" s="144"/>
      <c r="AY302" s="144"/>
      <c r="AZ302" s="144"/>
      <c r="BA302" s="144"/>
      <c r="BB302" s="144"/>
      <c r="BC302" s="144"/>
      <c r="BD302" s="144"/>
      <c r="BE302" s="144"/>
      <c r="BF302" s="144"/>
      <c r="BG302" s="144"/>
      <c r="BH302" s="144"/>
      <c r="BI302" s="144"/>
      <c r="BJ302" s="144"/>
      <c r="BK302" s="144"/>
      <c r="BL302" s="144"/>
      <c r="BM302" s="144"/>
      <c r="BN302" s="144"/>
      <c r="BO302" s="144"/>
      <c r="BP302" s="144"/>
      <c r="BQ302" s="144"/>
      <c r="BR302" s="144"/>
      <c r="BS302" s="144"/>
      <c r="BT302" s="144"/>
      <c r="BU302" s="144"/>
      <c r="BV302" s="144"/>
      <c r="BW302" s="144"/>
      <c r="BX302" s="144"/>
      <c r="BY302" s="144"/>
      <c r="BZ302" s="144"/>
      <c r="CA302" s="144"/>
      <c r="CB302" s="144"/>
      <c r="CC302" s="144"/>
      <c r="CD302" s="144"/>
      <c r="CE302" s="144"/>
      <c r="CF302" s="144"/>
      <c r="CG302" s="144"/>
      <c r="CH302" s="144"/>
    </row>
    <row r="303" spans="1:86" s="32" customFormat="1">
      <c r="A303" s="89" t="s">
        <v>499</v>
      </c>
      <c r="B303" s="132" t="s">
        <v>500</v>
      </c>
      <c r="C303" s="69" t="s">
        <v>157</v>
      </c>
      <c r="D303" s="120" t="s">
        <v>30</v>
      </c>
      <c r="E303" s="70" t="s">
        <v>31</v>
      </c>
      <c r="F303" s="132" t="s">
        <v>32</v>
      </c>
      <c r="G303" s="132"/>
      <c r="H303" s="132"/>
      <c r="I303" s="132"/>
      <c r="J303" s="132"/>
      <c r="K303" s="77">
        <v>449</v>
      </c>
      <c r="L303" s="132"/>
      <c r="M303" s="118">
        <f>K303/25.5</f>
        <v>17.607843137254903</v>
      </c>
      <c r="N303" s="118"/>
      <c r="O303" s="124">
        <f>ROUND(K303*(1-$O$4),0)</f>
        <v>449</v>
      </c>
      <c r="P303" s="31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  <c r="AJ303" s="144"/>
      <c r="AK303" s="144"/>
      <c r="AL303" s="144"/>
      <c r="AM303" s="144"/>
      <c r="AN303" s="144"/>
      <c r="AO303" s="144"/>
      <c r="AP303" s="144"/>
      <c r="AQ303" s="144"/>
      <c r="AR303" s="144"/>
      <c r="AS303" s="144"/>
      <c r="AT303" s="144"/>
      <c r="AU303" s="144"/>
      <c r="AV303" s="144"/>
      <c r="AW303" s="144"/>
      <c r="AX303" s="144"/>
      <c r="AY303" s="144"/>
      <c r="AZ303" s="144"/>
      <c r="BA303" s="144"/>
      <c r="BB303" s="144"/>
      <c r="BC303" s="144"/>
      <c r="BD303" s="144"/>
      <c r="BE303" s="144"/>
      <c r="BF303" s="144"/>
      <c r="BG303" s="144"/>
      <c r="BH303" s="144"/>
      <c r="BI303" s="144"/>
      <c r="BJ303" s="144"/>
      <c r="BK303" s="144"/>
      <c r="BL303" s="144"/>
      <c r="BM303" s="144"/>
      <c r="BN303" s="144"/>
      <c r="BO303" s="144"/>
      <c r="BP303" s="144"/>
      <c r="BQ303" s="144"/>
      <c r="BR303" s="144"/>
      <c r="BS303" s="144"/>
      <c r="BT303" s="144"/>
      <c r="BU303" s="144"/>
      <c r="BV303" s="144"/>
      <c r="BW303" s="144"/>
      <c r="BX303" s="144"/>
      <c r="BY303" s="144"/>
      <c r="BZ303" s="144"/>
      <c r="CA303" s="144"/>
      <c r="CB303" s="144"/>
      <c r="CC303" s="144"/>
      <c r="CD303" s="144"/>
      <c r="CE303" s="144"/>
      <c r="CF303" s="144"/>
      <c r="CG303" s="144"/>
      <c r="CH303" s="144"/>
    </row>
    <row r="304" spans="1:86" s="32" customFormat="1" ht="16.5">
      <c r="A304" s="89" t="s">
        <v>501</v>
      </c>
      <c r="B304" s="132" t="s">
        <v>246</v>
      </c>
      <c r="C304" s="75" t="s">
        <v>35</v>
      </c>
      <c r="D304" s="119" t="s">
        <v>30</v>
      </c>
      <c r="E304" s="70" t="s">
        <v>31</v>
      </c>
      <c r="F304" s="112" t="s">
        <v>32</v>
      </c>
      <c r="G304" s="132"/>
      <c r="H304" s="132"/>
      <c r="I304" s="132"/>
      <c r="J304" s="132"/>
      <c r="K304" s="132"/>
      <c r="L304" s="131">
        <v>139</v>
      </c>
      <c r="M304" s="118"/>
      <c r="N304" s="118">
        <f>L304/25.5</f>
        <v>5.4509803921568629</v>
      </c>
      <c r="O304" s="124">
        <f>ROUND(L304*(1-$O$4),0)</f>
        <v>139</v>
      </c>
      <c r="P304" s="31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  <c r="AJ304" s="144"/>
      <c r="AK304" s="144"/>
      <c r="AL304" s="144"/>
      <c r="AM304" s="144"/>
      <c r="AN304" s="144"/>
      <c r="AO304" s="144"/>
      <c r="AP304" s="144"/>
      <c r="AQ304" s="144"/>
      <c r="AR304" s="144"/>
      <c r="AS304" s="144"/>
      <c r="AT304" s="144"/>
      <c r="AU304" s="144"/>
      <c r="AV304" s="144"/>
      <c r="AW304" s="144"/>
      <c r="AX304" s="144"/>
      <c r="AY304" s="144"/>
      <c r="AZ304" s="144"/>
      <c r="BA304" s="144"/>
      <c r="BB304" s="144"/>
      <c r="BC304" s="144"/>
      <c r="BD304" s="144"/>
      <c r="BE304" s="144"/>
      <c r="BF304" s="144"/>
      <c r="BG304" s="144"/>
      <c r="BH304" s="144"/>
      <c r="BI304" s="144"/>
      <c r="BJ304" s="144"/>
      <c r="BK304" s="144"/>
      <c r="BL304" s="144"/>
      <c r="BM304" s="144"/>
      <c r="BN304" s="144"/>
      <c r="BO304" s="144"/>
      <c r="BP304" s="144"/>
      <c r="BQ304" s="144"/>
      <c r="BR304" s="144"/>
      <c r="BS304" s="144"/>
      <c r="BT304" s="144"/>
      <c r="BU304" s="144"/>
      <c r="BV304" s="144"/>
      <c r="BW304" s="144"/>
      <c r="BX304" s="144"/>
      <c r="BY304" s="144"/>
      <c r="BZ304" s="144"/>
      <c r="CA304" s="144"/>
      <c r="CB304" s="144"/>
      <c r="CC304" s="144"/>
      <c r="CD304" s="144"/>
      <c r="CE304" s="144"/>
      <c r="CF304" s="144"/>
      <c r="CG304" s="144"/>
      <c r="CH304" s="144"/>
    </row>
    <row r="305" spans="1:86" s="32" customFormat="1">
      <c r="A305" s="179" t="s">
        <v>573</v>
      </c>
      <c r="B305" s="116"/>
      <c r="C305" s="116"/>
      <c r="D305" s="116"/>
      <c r="E305" s="116"/>
      <c r="F305" s="116"/>
      <c r="G305" s="116"/>
      <c r="H305" s="116"/>
      <c r="I305" s="116"/>
      <c r="J305" s="116"/>
      <c r="K305" s="116"/>
      <c r="L305" s="116"/>
      <c r="M305" s="43"/>
      <c r="N305" s="43"/>
      <c r="O305" s="165"/>
      <c r="P305" s="31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  <c r="AJ305" s="144"/>
      <c r="AK305" s="144"/>
      <c r="AL305" s="144"/>
      <c r="AM305" s="144"/>
      <c r="AN305" s="144"/>
      <c r="AO305" s="144"/>
      <c r="AP305" s="144"/>
      <c r="AQ305" s="144"/>
      <c r="AR305" s="144"/>
      <c r="AS305" s="144"/>
      <c r="AT305" s="144"/>
      <c r="AU305" s="144"/>
      <c r="AV305" s="144"/>
      <c r="AW305" s="144"/>
      <c r="AX305" s="144"/>
      <c r="AY305" s="144"/>
      <c r="AZ305" s="144"/>
      <c r="BA305" s="144"/>
      <c r="BB305" s="144"/>
      <c r="BC305" s="144"/>
      <c r="BD305" s="144"/>
      <c r="BE305" s="144"/>
      <c r="BF305" s="144"/>
      <c r="BG305" s="144"/>
      <c r="BH305" s="144"/>
      <c r="BI305" s="144"/>
      <c r="BJ305" s="144"/>
      <c r="BK305" s="144"/>
      <c r="BL305" s="144"/>
      <c r="BM305" s="144"/>
      <c r="BN305" s="144"/>
      <c r="BO305" s="144"/>
      <c r="BP305" s="144"/>
      <c r="BQ305" s="144"/>
      <c r="BR305" s="144"/>
      <c r="BS305" s="144"/>
      <c r="BT305" s="144"/>
      <c r="BU305" s="144"/>
      <c r="BV305" s="144"/>
      <c r="BW305" s="144"/>
      <c r="BX305" s="144"/>
      <c r="BY305" s="144"/>
      <c r="BZ305" s="144"/>
      <c r="CA305" s="144"/>
      <c r="CB305" s="144"/>
      <c r="CC305" s="144"/>
      <c r="CD305" s="144"/>
      <c r="CE305" s="144"/>
      <c r="CF305" s="144"/>
      <c r="CG305" s="144"/>
      <c r="CH305" s="144"/>
    </row>
    <row r="306" spans="1:86" s="32" customFormat="1">
      <c r="A306" s="187" t="s">
        <v>574</v>
      </c>
      <c r="B306" s="132" t="s">
        <v>75</v>
      </c>
      <c r="C306" s="132" t="s">
        <v>29</v>
      </c>
      <c r="D306" s="132" t="s">
        <v>30</v>
      </c>
      <c r="E306" s="132" t="s">
        <v>31</v>
      </c>
      <c r="F306" s="132" t="s">
        <v>32</v>
      </c>
      <c r="G306" s="132"/>
      <c r="H306" s="132"/>
      <c r="I306" s="132">
        <v>1.62</v>
      </c>
      <c r="J306" s="132">
        <v>63.18</v>
      </c>
      <c r="K306" s="131">
        <v>329</v>
      </c>
      <c r="L306" s="132"/>
      <c r="M306" s="123">
        <f>K306/25.5</f>
        <v>12.901960784313726</v>
      </c>
      <c r="N306" s="123"/>
      <c r="O306" s="166">
        <f>ROUND(K306*(1-$O$4),0)</f>
        <v>329</v>
      </c>
      <c r="P306" s="31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44"/>
      <c r="AV306" s="144"/>
      <c r="AW306" s="144"/>
      <c r="AX306" s="144"/>
      <c r="AY306" s="144"/>
      <c r="AZ306" s="144"/>
      <c r="BA306" s="144"/>
      <c r="BB306" s="144"/>
      <c r="BC306" s="144"/>
      <c r="BD306" s="144"/>
      <c r="BE306" s="144"/>
      <c r="BF306" s="144"/>
      <c r="BG306" s="144"/>
      <c r="BH306" s="144"/>
      <c r="BI306" s="144"/>
      <c r="BJ306" s="144"/>
      <c r="BK306" s="144"/>
      <c r="BL306" s="144"/>
      <c r="BM306" s="144"/>
      <c r="BN306" s="144"/>
      <c r="BO306" s="144"/>
      <c r="BP306" s="144"/>
      <c r="BQ306" s="144"/>
      <c r="BR306" s="144"/>
      <c r="BS306" s="144"/>
      <c r="BT306" s="144"/>
      <c r="BU306" s="144"/>
      <c r="BV306" s="144"/>
      <c r="BW306" s="144"/>
      <c r="BX306" s="144"/>
      <c r="BY306" s="144"/>
      <c r="BZ306" s="144"/>
      <c r="CA306" s="144"/>
      <c r="CB306" s="144"/>
      <c r="CC306" s="144"/>
      <c r="CD306" s="144"/>
      <c r="CE306" s="144"/>
      <c r="CF306" s="144"/>
      <c r="CG306" s="144"/>
      <c r="CH306" s="144"/>
    </row>
    <row r="307" spans="1:86" s="32" customFormat="1">
      <c r="A307" s="187" t="s">
        <v>575</v>
      </c>
      <c r="B307" s="132" t="s">
        <v>75</v>
      </c>
      <c r="C307" s="132" t="s">
        <v>29</v>
      </c>
      <c r="D307" s="132" t="s">
        <v>30</v>
      </c>
      <c r="E307" s="132" t="s">
        <v>31</v>
      </c>
      <c r="F307" s="132" t="s">
        <v>32</v>
      </c>
      <c r="G307" s="132"/>
      <c r="H307" s="132"/>
      <c r="I307" s="132">
        <v>1.62</v>
      </c>
      <c r="J307" s="132">
        <v>63.18</v>
      </c>
      <c r="K307" s="131">
        <v>329</v>
      </c>
      <c r="L307" s="132"/>
      <c r="M307" s="123">
        <f>K307/25.5</f>
        <v>12.901960784313726</v>
      </c>
      <c r="N307" s="123"/>
      <c r="O307" s="166">
        <f>ROUND(K307*(1-$O$4),0)</f>
        <v>329</v>
      </c>
      <c r="P307" s="31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  <c r="AJ307" s="144"/>
      <c r="AK307" s="144"/>
      <c r="AL307" s="144"/>
      <c r="AM307" s="144"/>
      <c r="AN307" s="144"/>
      <c r="AO307" s="144"/>
      <c r="AP307" s="144"/>
      <c r="AQ307" s="144"/>
      <c r="AR307" s="144"/>
      <c r="AS307" s="144"/>
      <c r="AT307" s="144"/>
      <c r="AU307" s="144"/>
      <c r="AV307" s="144"/>
      <c r="AW307" s="144"/>
      <c r="AX307" s="144"/>
      <c r="AY307" s="144"/>
      <c r="AZ307" s="144"/>
      <c r="BA307" s="144"/>
      <c r="BB307" s="144"/>
      <c r="BC307" s="144"/>
      <c r="BD307" s="144"/>
      <c r="BE307" s="144"/>
      <c r="BF307" s="144"/>
      <c r="BG307" s="144"/>
      <c r="BH307" s="144"/>
      <c r="BI307" s="144"/>
      <c r="BJ307" s="144"/>
      <c r="BK307" s="144"/>
      <c r="BL307" s="144"/>
      <c r="BM307" s="144"/>
      <c r="BN307" s="144"/>
      <c r="BO307" s="144"/>
      <c r="BP307" s="144"/>
      <c r="BQ307" s="144"/>
      <c r="BR307" s="144"/>
      <c r="BS307" s="144"/>
      <c r="BT307" s="144"/>
      <c r="BU307" s="144"/>
      <c r="BV307" s="144"/>
      <c r="BW307" s="144"/>
      <c r="BX307" s="144"/>
      <c r="BY307" s="144"/>
      <c r="BZ307" s="144"/>
      <c r="CA307" s="144"/>
      <c r="CB307" s="144"/>
      <c r="CC307" s="144"/>
      <c r="CD307" s="144"/>
      <c r="CE307" s="144"/>
      <c r="CF307" s="144"/>
      <c r="CG307" s="144"/>
      <c r="CH307" s="144"/>
    </row>
    <row r="308" spans="1:86" s="32" customFormat="1">
      <c r="A308" s="170" t="s">
        <v>576</v>
      </c>
      <c r="B308" s="132" t="s">
        <v>75</v>
      </c>
      <c r="C308" s="132" t="s">
        <v>33</v>
      </c>
      <c r="D308" s="132" t="s">
        <v>30</v>
      </c>
      <c r="E308" s="132" t="s">
        <v>31</v>
      </c>
      <c r="F308" s="132" t="s">
        <v>32</v>
      </c>
      <c r="G308" s="132"/>
      <c r="H308" s="132"/>
      <c r="I308" s="132"/>
      <c r="J308" s="132"/>
      <c r="K308" s="135"/>
      <c r="L308" s="131">
        <v>99</v>
      </c>
      <c r="M308" s="123"/>
      <c r="N308" s="123">
        <f>L308/25.5</f>
        <v>3.8823529411764706</v>
      </c>
      <c r="O308" s="166">
        <f>ROUND(L308*(1-$O$4),0)</f>
        <v>99</v>
      </c>
      <c r="P308" s="31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  <c r="AJ308" s="144"/>
      <c r="AK308" s="144"/>
      <c r="AL308" s="144"/>
      <c r="AM308" s="144"/>
      <c r="AN308" s="144"/>
      <c r="AO308" s="144"/>
      <c r="AP308" s="144"/>
      <c r="AQ308" s="144"/>
      <c r="AR308" s="144"/>
      <c r="AS308" s="144"/>
      <c r="AT308" s="144"/>
      <c r="AU308" s="144"/>
      <c r="AV308" s="144"/>
      <c r="AW308" s="144"/>
      <c r="AX308" s="144"/>
      <c r="AY308" s="144"/>
      <c r="AZ308" s="144"/>
      <c r="BA308" s="144"/>
      <c r="BB308" s="144"/>
      <c r="BC308" s="144"/>
      <c r="BD308" s="144"/>
      <c r="BE308" s="144"/>
      <c r="BF308" s="144"/>
      <c r="BG308" s="144"/>
      <c r="BH308" s="144"/>
      <c r="BI308" s="144"/>
      <c r="BJ308" s="144"/>
      <c r="BK308" s="144"/>
      <c r="BL308" s="144"/>
      <c r="BM308" s="144"/>
      <c r="BN308" s="144"/>
      <c r="BO308" s="144"/>
      <c r="BP308" s="144"/>
      <c r="BQ308" s="144"/>
      <c r="BR308" s="144"/>
      <c r="BS308" s="144"/>
      <c r="BT308" s="144"/>
      <c r="BU308" s="144"/>
      <c r="BV308" s="144"/>
      <c r="BW308" s="144"/>
      <c r="BX308" s="144"/>
      <c r="BY308" s="144"/>
      <c r="BZ308" s="144"/>
      <c r="CA308" s="144"/>
      <c r="CB308" s="144"/>
      <c r="CC308" s="144"/>
      <c r="CD308" s="144"/>
      <c r="CE308" s="144"/>
      <c r="CF308" s="144"/>
      <c r="CG308" s="144"/>
      <c r="CH308" s="144"/>
    </row>
    <row r="309" spans="1:86" s="32" customFormat="1">
      <c r="A309" s="170" t="s">
        <v>577</v>
      </c>
      <c r="B309" s="132" t="s">
        <v>75</v>
      </c>
      <c r="C309" s="132" t="s">
        <v>33</v>
      </c>
      <c r="D309" s="132" t="s">
        <v>30</v>
      </c>
      <c r="E309" s="132" t="s">
        <v>31</v>
      </c>
      <c r="F309" s="132" t="s">
        <v>32</v>
      </c>
      <c r="G309" s="132"/>
      <c r="H309" s="132"/>
      <c r="I309" s="132"/>
      <c r="J309" s="132"/>
      <c r="K309" s="135"/>
      <c r="L309" s="131">
        <v>99</v>
      </c>
      <c r="M309" s="123"/>
      <c r="N309" s="123">
        <f>L309/25.5</f>
        <v>3.8823529411764706</v>
      </c>
      <c r="O309" s="166">
        <f>ROUND(L309*(1-$O$4),0)</f>
        <v>99</v>
      </c>
      <c r="P309" s="31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  <c r="AJ309" s="144"/>
      <c r="AK309" s="144"/>
      <c r="AL309" s="144"/>
      <c r="AM309" s="144"/>
      <c r="AN309" s="144"/>
      <c r="AO309" s="144"/>
      <c r="AP309" s="144"/>
      <c r="AQ309" s="144"/>
      <c r="AR309" s="144"/>
      <c r="AS309" s="144"/>
      <c r="AT309" s="144"/>
      <c r="AU309" s="144"/>
      <c r="AV309" s="144"/>
      <c r="AW309" s="144"/>
      <c r="AX309" s="144"/>
      <c r="AY309" s="144"/>
      <c r="AZ309" s="144"/>
      <c r="BA309" s="144"/>
      <c r="BB309" s="144"/>
      <c r="BC309" s="144"/>
      <c r="BD309" s="144"/>
      <c r="BE309" s="144"/>
      <c r="BF309" s="144"/>
      <c r="BG309" s="144"/>
      <c r="BH309" s="144"/>
      <c r="BI309" s="144"/>
      <c r="BJ309" s="144"/>
      <c r="BK309" s="144"/>
      <c r="BL309" s="144"/>
      <c r="BM309" s="144"/>
      <c r="BN309" s="144"/>
      <c r="BO309" s="144"/>
      <c r="BP309" s="144"/>
      <c r="BQ309" s="144"/>
      <c r="BR309" s="144"/>
      <c r="BS309" s="144"/>
      <c r="BT309" s="144"/>
      <c r="BU309" s="144"/>
      <c r="BV309" s="144"/>
      <c r="BW309" s="144"/>
      <c r="BX309" s="144"/>
      <c r="BY309" s="144"/>
      <c r="BZ309" s="144"/>
      <c r="CA309" s="144"/>
      <c r="CB309" s="144"/>
      <c r="CC309" s="144"/>
      <c r="CD309" s="144"/>
      <c r="CE309" s="144"/>
      <c r="CF309" s="144"/>
      <c r="CG309" s="144"/>
      <c r="CH309" s="144"/>
    </row>
    <row r="310" spans="1:86" s="32" customFormat="1">
      <c r="A310" s="170" t="s">
        <v>578</v>
      </c>
      <c r="B310" s="132" t="s">
        <v>579</v>
      </c>
      <c r="C310" s="132" t="s">
        <v>35</v>
      </c>
      <c r="D310" s="132" t="s">
        <v>30</v>
      </c>
      <c r="E310" s="132" t="s">
        <v>31</v>
      </c>
      <c r="F310" s="132" t="s">
        <v>32</v>
      </c>
      <c r="G310" s="132"/>
      <c r="H310" s="132"/>
      <c r="I310" s="132"/>
      <c r="J310" s="132"/>
      <c r="K310" s="135"/>
      <c r="L310" s="131">
        <v>99</v>
      </c>
      <c r="M310" s="123"/>
      <c r="N310" s="123">
        <f>L310/25.5</f>
        <v>3.8823529411764706</v>
      </c>
      <c r="O310" s="166">
        <f>ROUND(L310*(1-$O$4),0)</f>
        <v>99</v>
      </c>
      <c r="P310" s="31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  <c r="AJ310" s="144"/>
      <c r="AK310" s="144"/>
      <c r="AL310" s="144"/>
      <c r="AM310" s="144"/>
      <c r="AN310" s="144"/>
      <c r="AO310" s="144"/>
      <c r="AP310" s="144"/>
      <c r="AQ310" s="144"/>
      <c r="AR310" s="144"/>
      <c r="AS310" s="144"/>
      <c r="AT310" s="144"/>
      <c r="AU310" s="144"/>
      <c r="AV310" s="144"/>
      <c r="AW310" s="144"/>
      <c r="AX310" s="144"/>
      <c r="AY310" s="144"/>
      <c r="AZ310" s="144"/>
      <c r="BA310" s="144"/>
      <c r="BB310" s="144"/>
      <c r="BC310" s="144"/>
      <c r="BD310" s="144"/>
      <c r="BE310" s="144"/>
      <c r="BF310" s="144"/>
      <c r="BG310" s="144"/>
      <c r="BH310" s="144"/>
      <c r="BI310" s="144"/>
      <c r="BJ310" s="144"/>
      <c r="BK310" s="144"/>
      <c r="BL310" s="144"/>
      <c r="BM310" s="144"/>
      <c r="BN310" s="144"/>
      <c r="BO310" s="144"/>
      <c r="BP310" s="144"/>
      <c r="BQ310" s="144"/>
      <c r="BR310" s="144"/>
      <c r="BS310" s="144"/>
      <c r="BT310" s="144"/>
      <c r="BU310" s="144"/>
      <c r="BV310" s="144"/>
      <c r="BW310" s="144"/>
      <c r="BX310" s="144"/>
      <c r="BY310" s="144"/>
      <c r="BZ310" s="144"/>
      <c r="CA310" s="144"/>
      <c r="CB310" s="144"/>
      <c r="CC310" s="144"/>
      <c r="CD310" s="144"/>
      <c r="CE310" s="144"/>
      <c r="CF310" s="144"/>
      <c r="CG310" s="144"/>
      <c r="CH310" s="144"/>
    </row>
    <row r="311" spans="1:86" s="32" customFormat="1">
      <c r="A311" s="61" t="s">
        <v>723</v>
      </c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3"/>
      <c r="M311" s="64"/>
      <c r="N311" s="64"/>
      <c r="O311" s="172"/>
      <c r="P311" s="31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44"/>
      <c r="AV311" s="144"/>
      <c r="AW311" s="144"/>
      <c r="AX311" s="144"/>
      <c r="AY311" s="144"/>
      <c r="AZ311" s="144"/>
      <c r="BA311" s="144"/>
      <c r="BB311" s="144"/>
      <c r="BC311" s="144"/>
      <c r="BD311" s="144"/>
      <c r="BE311" s="144"/>
      <c r="BF311" s="144"/>
      <c r="BG311" s="144"/>
      <c r="BH311" s="144"/>
      <c r="BI311" s="144"/>
      <c r="BJ311" s="144"/>
      <c r="BK311" s="144"/>
      <c r="BL311" s="144"/>
      <c r="BM311" s="144"/>
      <c r="BN311" s="144"/>
      <c r="BO311" s="144"/>
      <c r="BP311" s="144"/>
      <c r="BQ311" s="144"/>
      <c r="BR311" s="144"/>
      <c r="BS311" s="144"/>
      <c r="BT311" s="144"/>
      <c r="BU311" s="144"/>
      <c r="BV311" s="144"/>
      <c r="BW311" s="144"/>
      <c r="BX311" s="144"/>
      <c r="BY311" s="144"/>
      <c r="BZ311" s="144"/>
      <c r="CA311" s="144"/>
      <c r="CB311" s="144"/>
      <c r="CC311" s="144"/>
      <c r="CD311" s="144"/>
      <c r="CE311" s="144"/>
      <c r="CF311" s="144"/>
      <c r="CG311" s="144"/>
      <c r="CH311" s="144"/>
    </row>
    <row r="312" spans="1:86" s="32" customFormat="1">
      <c r="A312" s="84" t="s">
        <v>724</v>
      </c>
      <c r="B312" s="132" t="s">
        <v>99</v>
      </c>
      <c r="C312" s="132" t="s">
        <v>173</v>
      </c>
      <c r="D312" s="137" t="s">
        <v>74</v>
      </c>
      <c r="E312" s="132" t="s">
        <v>582</v>
      </c>
      <c r="F312" s="132" t="s">
        <v>32</v>
      </c>
      <c r="G312" s="135"/>
      <c r="H312" s="132">
        <v>17.5</v>
      </c>
      <c r="I312" s="130">
        <v>1.08</v>
      </c>
      <c r="J312" s="130">
        <v>64</v>
      </c>
      <c r="K312" s="77">
        <v>439</v>
      </c>
      <c r="L312" s="168"/>
      <c r="M312" s="118">
        <f>K312/25.5</f>
        <v>17.215686274509803</v>
      </c>
      <c r="N312" s="118"/>
      <c r="O312" s="166">
        <f>ROUND(K312*(1-$O$4),0)</f>
        <v>439</v>
      </c>
      <c r="P312" s="31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  <c r="AJ312" s="144"/>
      <c r="AK312" s="144"/>
      <c r="AL312" s="144"/>
      <c r="AM312" s="144"/>
      <c r="AN312" s="144"/>
      <c r="AO312" s="144"/>
      <c r="AP312" s="144"/>
      <c r="AQ312" s="144"/>
      <c r="AR312" s="144"/>
      <c r="AS312" s="144"/>
      <c r="AT312" s="144"/>
      <c r="AU312" s="144"/>
      <c r="AV312" s="144"/>
      <c r="AW312" s="144"/>
      <c r="AX312" s="144"/>
      <c r="AY312" s="144"/>
      <c r="AZ312" s="144"/>
      <c r="BA312" s="144"/>
      <c r="BB312" s="144"/>
      <c r="BC312" s="144"/>
      <c r="BD312" s="144"/>
      <c r="BE312" s="144"/>
      <c r="BF312" s="144"/>
      <c r="BG312" s="144"/>
      <c r="BH312" s="144"/>
      <c r="BI312" s="144"/>
      <c r="BJ312" s="144"/>
      <c r="BK312" s="144"/>
      <c r="BL312" s="144"/>
      <c r="BM312" s="144"/>
      <c r="BN312" s="144"/>
      <c r="BO312" s="144"/>
      <c r="BP312" s="144"/>
      <c r="BQ312" s="144"/>
      <c r="BR312" s="144"/>
      <c r="BS312" s="144"/>
      <c r="BT312" s="144"/>
      <c r="BU312" s="144"/>
      <c r="BV312" s="144"/>
      <c r="BW312" s="144"/>
      <c r="BX312" s="144"/>
      <c r="BY312" s="144"/>
      <c r="BZ312" s="144"/>
      <c r="CA312" s="144"/>
      <c r="CB312" s="144"/>
      <c r="CC312" s="144"/>
      <c r="CD312" s="144"/>
      <c r="CE312" s="144"/>
      <c r="CF312" s="144"/>
      <c r="CG312" s="144"/>
      <c r="CH312" s="144"/>
    </row>
    <row r="313" spans="1:86" s="32" customFormat="1">
      <c r="A313" s="84" t="s">
        <v>725</v>
      </c>
      <c r="B313" s="132" t="s">
        <v>99</v>
      </c>
      <c r="C313" s="132" t="s">
        <v>173</v>
      </c>
      <c r="D313" s="137" t="s">
        <v>74</v>
      </c>
      <c r="E313" s="132" t="s">
        <v>582</v>
      </c>
      <c r="F313" s="132" t="s">
        <v>32</v>
      </c>
      <c r="G313" s="135"/>
      <c r="H313" s="132">
        <v>17.5</v>
      </c>
      <c r="I313" s="130">
        <v>1.08</v>
      </c>
      <c r="J313" s="130">
        <v>64</v>
      </c>
      <c r="K313" s="77">
        <v>449</v>
      </c>
      <c r="L313" s="168"/>
      <c r="M313" s="118">
        <f t="shared" ref="M313:M315" si="40">K313/25.5</f>
        <v>17.607843137254903</v>
      </c>
      <c r="N313" s="118"/>
      <c r="O313" s="166">
        <f t="shared" ref="O313:O315" si="41">ROUND(K313*(1-$O$4),0)</f>
        <v>449</v>
      </c>
      <c r="P313" s="31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  <c r="AJ313" s="144"/>
      <c r="AK313" s="144"/>
      <c r="AL313" s="144"/>
      <c r="AM313" s="144"/>
      <c r="AN313" s="144"/>
      <c r="AO313" s="144"/>
      <c r="AP313" s="144"/>
      <c r="AQ313" s="144"/>
      <c r="AR313" s="144"/>
      <c r="AS313" s="144"/>
      <c r="AT313" s="144"/>
      <c r="AU313" s="144"/>
      <c r="AV313" s="144"/>
      <c r="AW313" s="144"/>
      <c r="AX313" s="144"/>
      <c r="AY313" s="144"/>
      <c r="AZ313" s="144"/>
      <c r="BA313" s="144"/>
      <c r="BB313" s="144"/>
      <c r="BC313" s="144"/>
      <c r="BD313" s="144"/>
      <c r="BE313" s="144"/>
      <c r="BF313" s="144"/>
      <c r="BG313" s="144"/>
      <c r="BH313" s="144"/>
      <c r="BI313" s="144"/>
      <c r="BJ313" s="144"/>
      <c r="BK313" s="144"/>
      <c r="BL313" s="144"/>
      <c r="BM313" s="144"/>
      <c r="BN313" s="144"/>
      <c r="BO313" s="144"/>
      <c r="BP313" s="144"/>
      <c r="BQ313" s="144"/>
      <c r="BR313" s="144"/>
      <c r="BS313" s="144"/>
      <c r="BT313" s="144"/>
      <c r="BU313" s="144"/>
      <c r="BV313" s="144"/>
      <c r="BW313" s="144"/>
      <c r="BX313" s="144"/>
      <c r="BY313" s="144"/>
      <c r="BZ313" s="144"/>
      <c r="CA313" s="144"/>
      <c r="CB313" s="144"/>
      <c r="CC313" s="144"/>
      <c r="CD313" s="144"/>
      <c r="CE313" s="144"/>
      <c r="CF313" s="144"/>
      <c r="CG313" s="144"/>
      <c r="CH313" s="144"/>
    </row>
    <row r="314" spans="1:86" s="32" customFormat="1">
      <c r="A314" s="84" t="s">
        <v>726</v>
      </c>
      <c r="B314" s="132" t="s">
        <v>99</v>
      </c>
      <c r="C314" s="132" t="s">
        <v>173</v>
      </c>
      <c r="D314" s="137" t="s">
        <v>74</v>
      </c>
      <c r="E314" s="132" t="s">
        <v>582</v>
      </c>
      <c r="F314" s="132" t="s">
        <v>32</v>
      </c>
      <c r="G314" s="135"/>
      <c r="H314" s="132">
        <v>17.5</v>
      </c>
      <c r="I314" s="130">
        <v>1.08</v>
      </c>
      <c r="J314" s="130">
        <v>64</v>
      </c>
      <c r="K314" s="77">
        <v>449</v>
      </c>
      <c r="L314" s="168"/>
      <c r="M314" s="118">
        <f t="shared" si="40"/>
        <v>17.607843137254903</v>
      </c>
      <c r="N314" s="118"/>
      <c r="O314" s="166">
        <f t="shared" si="41"/>
        <v>449</v>
      </c>
      <c r="P314" s="31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  <c r="AJ314" s="144"/>
      <c r="AK314" s="144"/>
      <c r="AL314" s="144"/>
      <c r="AM314" s="144"/>
      <c r="AN314" s="144"/>
      <c r="AO314" s="144"/>
      <c r="AP314" s="144"/>
      <c r="AQ314" s="144"/>
      <c r="AR314" s="144"/>
      <c r="AS314" s="144"/>
      <c r="AT314" s="144"/>
      <c r="AU314" s="144"/>
      <c r="AV314" s="144"/>
      <c r="AW314" s="144"/>
      <c r="AX314" s="144"/>
      <c r="AY314" s="144"/>
      <c r="AZ314" s="144"/>
      <c r="BA314" s="144"/>
      <c r="BB314" s="144"/>
      <c r="BC314" s="144"/>
      <c r="BD314" s="144"/>
      <c r="BE314" s="144"/>
      <c r="BF314" s="144"/>
      <c r="BG314" s="144"/>
      <c r="BH314" s="144"/>
      <c r="BI314" s="144"/>
      <c r="BJ314" s="144"/>
      <c r="BK314" s="144"/>
      <c r="BL314" s="144"/>
      <c r="BM314" s="144"/>
      <c r="BN314" s="144"/>
      <c r="BO314" s="144"/>
      <c r="BP314" s="144"/>
      <c r="BQ314" s="144"/>
      <c r="BR314" s="144"/>
      <c r="BS314" s="144"/>
      <c r="BT314" s="144"/>
      <c r="BU314" s="144"/>
      <c r="BV314" s="144"/>
      <c r="BW314" s="144"/>
      <c r="BX314" s="144"/>
      <c r="BY314" s="144"/>
      <c r="BZ314" s="144"/>
      <c r="CA314" s="144"/>
      <c r="CB314" s="144"/>
      <c r="CC314" s="144"/>
      <c r="CD314" s="144"/>
      <c r="CE314" s="144"/>
      <c r="CF314" s="144"/>
      <c r="CG314" s="144"/>
      <c r="CH314" s="144"/>
    </row>
    <row r="315" spans="1:86" s="32" customFormat="1">
      <c r="A315" s="84" t="s">
        <v>727</v>
      </c>
      <c r="B315" s="132" t="s">
        <v>99</v>
      </c>
      <c r="C315" s="132" t="s">
        <v>173</v>
      </c>
      <c r="D315" s="137" t="s">
        <v>74</v>
      </c>
      <c r="E315" s="132" t="s">
        <v>582</v>
      </c>
      <c r="F315" s="132" t="s">
        <v>32</v>
      </c>
      <c r="G315" s="135"/>
      <c r="H315" s="132">
        <v>17.5</v>
      </c>
      <c r="I315" s="130">
        <v>1.08</v>
      </c>
      <c r="J315" s="130">
        <v>64</v>
      </c>
      <c r="K315" s="77">
        <v>449</v>
      </c>
      <c r="L315" s="168"/>
      <c r="M315" s="118">
        <f t="shared" si="40"/>
        <v>17.607843137254903</v>
      </c>
      <c r="N315" s="118"/>
      <c r="O315" s="166">
        <f t="shared" si="41"/>
        <v>449</v>
      </c>
      <c r="P315" s="31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  <c r="AJ315" s="144"/>
      <c r="AK315" s="144"/>
      <c r="AL315" s="144"/>
      <c r="AM315" s="144"/>
      <c r="AN315" s="144"/>
      <c r="AO315" s="144"/>
      <c r="AP315" s="144"/>
      <c r="AQ315" s="144"/>
      <c r="AR315" s="144"/>
      <c r="AS315" s="144"/>
      <c r="AT315" s="144"/>
      <c r="AU315" s="144"/>
      <c r="AV315" s="144"/>
      <c r="AW315" s="144"/>
      <c r="AX315" s="144"/>
      <c r="AY315" s="144"/>
      <c r="AZ315" s="144"/>
      <c r="BA315" s="144"/>
      <c r="BB315" s="144"/>
      <c r="BC315" s="144"/>
      <c r="BD315" s="144"/>
      <c r="BE315" s="144"/>
      <c r="BF315" s="144"/>
      <c r="BG315" s="144"/>
      <c r="BH315" s="144"/>
      <c r="BI315" s="144"/>
      <c r="BJ315" s="144"/>
      <c r="BK315" s="144"/>
      <c r="BL315" s="144"/>
      <c r="BM315" s="144"/>
      <c r="BN315" s="144"/>
      <c r="BO315" s="144"/>
      <c r="BP315" s="144"/>
      <c r="BQ315" s="144"/>
      <c r="BR315" s="144"/>
      <c r="BS315" s="144"/>
      <c r="BT315" s="144"/>
      <c r="BU315" s="144"/>
      <c r="BV315" s="144"/>
      <c r="BW315" s="144"/>
      <c r="BX315" s="144"/>
      <c r="BY315" s="144"/>
      <c r="BZ315" s="144"/>
      <c r="CA315" s="144"/>
      <c r="CB315" s="144"/>
      <c r="CC315" s="144"/>
      <c r="CD315" s="144"/>
      <c r="CE315" s="144"/>
      <c r="CF315" s="144"/>
      <c r="CG315" s="144"/>
      <c r="CH315" s="144"/>
    </row>
    <row r="316" spans="1:86" s="32" customFormat="1">
      <c r="A316" s="183" t="s">
        <v>249</v>
      </c>
      <c r="B316" s="132" t="s">
        <v>37</v>
      </c>
      <c r="C316" s="132" t="s">
        <v>36</v>
      </c>
      <c r="D316" s="98" t="s">
        <v>30</v>
      </c>
      <c r="E316" s="132" t="s">
        <v>31</v>
      </c>
      <c r="F316" s="132" t="s">
        <v>32</v>
      </c>
      <c r="G316" s="132"/>
      <c r="H316" s="132">
        <v>17</v>
      </c>
      <c r="I316" s="132">
        <v>1</v>
      </c>
      <c r="J316" s="132">
        <v>68</v>
      </c>
      <c r="K316" s="131">
        <v>379</v>
      </c>
      <c r="L316" s="122"/>
      <c r="M316" s="42">
        <f t="shared" ref="M316:M318" si="42">K316/25.5</f>
        <v>14.862745098039216</v>
      </c>
      <c r="N316" s="123"/>
      <c r="O316" s="124">
        <f t="shared" ref="O316:O318" si="43">ROUND(K316*(1-$O$4),0)</f>
        <v>379</v>
      </c>
      <c r="P316" s="31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  <c r="AJ316" s="144"/>
      <c r="AK316" s="144"/>
      <c r="AL316" s="144"/>
      <c r="AM316" s="144"/>
      <c r="AN316" s="144"/>
      <c r="AO316" s="144"/>
      <c r="AP316" s="144"/>
      <c r="AQ316" s="144"/>
      <c r="AR316" s="144"/>
      <c r="AS316" s="144"/>
      <c r="AT316" s="144"/>
      <c r="AU316" s="144"/>
      <c r="AV316" s="144"/>
      <c r="AW316" s="144"/>
      <c r="AX316" s="144"/>
      <c r="AY316" s="144"/>
      <c r="AZ316" s="144"/>
      <c r="BA316" s="144"/>
      <c r="BB316" s="144"/>
      <c r="BC316" s="144"/>
      <c r="BD316" s="144"/>
      <c r="BE316" s="144"/>
      <c r="BF316" s="144"/>
      <c r="BG316" s="144"/>
      <c r="BH316" s="144"/>
      <c r="BI316" s="144"/>
      <c r="BJ316" s="144"/>
      <c r="BK316" s="144"/>
      <c r="BL316" s="144"/>
      <c r="BM316" s="144"/>
      <c r="BN316" s="144"/>
      <c r="BO316" s="144"/>
      <c r="BP316" s="144"/>
      <c r="BQ316" s="144"/>
      <c r="BR316" s="144"/>
      <c r="BS316" s="144"/>
      <c r="BT316" s="144"/>
      <c r="BU316" s="144"/>
      <c r="BV316" s="144"/>
      <c r="BW316" s="144"/>
      <c r="BX316" s="144"/>
      <c r="BY316" s="144"/>
      <c r="BZ316" s="144"/>
      <c r="CA316" s="144"/>
      <c r="CB316" s="144"/>
      <c r="CC316" s="144"/>
      <c r="CD316" s="144"/>
      <c r="CE316" s="144"/>
      <c r="CF316" s="144"/>
      <c r="CG316" s="144"/>
      <c r="CH316" s="144"/>
    </row>
    <row r="317" spans="1:86" s="32" customFormat="1">
      <c r="A317" s="183" t="s">
        <v>190</v>
      </c>
      <c r="B317" s="132" t="s">
        <v>37</v>
      </c>
      <c r="C317" s="132" t="s">
        <v>36</v>
      </c>
      <c r="D317" s="98" t="s">
        <v>30</v>
      </c>
      <c r="E317" s="132" t="s">
        <v>31</v>
      </c>
      <c r="F317" s="132" t="s">
        <v>32</v>
      </c>
      <c r="G317" s="132"/>
      <c r="H317" s="132">
        <v>17</v>
      </c>
      <c r="I317" s="132">
        <v>1</v>
      </c>
      <c r="J317" s="132">
        <v>68</v>
      </c>
      <c r="K317" s="131">
        <v>379</v>
      </c>
      <c r="L317" s="122"/>
      <c r="M317" s="42">
        <f t="shared" si="42"/>
        <v>14.862745098039216</v>
      </c>
      <c r="N317" s="123"/>
      <c r="O317" s="124">
        <f t="shared" si="43"/>
        <v>379</v>
      </c>
      <c r="P317" s="31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44"/>
      <c r="AV317" s="144"/>
      <c r="AW317" s="144"/>
      <c r="AX317" s="144"/>
      <c r="AY317" s="144"/>
      <c r="AZ317" s="144"/>
      <c r="BA317" s="144"/>
      <c r="BB317" s="144"/>
      <c r="BC317" s="144"/>
      <c r="BD317" s="144"/>
      <c r="BE317" s="144"/>
      <c r="BF317" s="144"/>
      <c r="BG317" s="144"/>
      <c r="BH317" s="144"/>
      <c r="BI317" s="144"/>
      <c r="BJ317" s="144"/>
      <c r="BK317" s="144"/>
      <c r="BL317" s="144"/>
      <c r="BM317" s="144"/>
      <c r="BN317" s="144"/>
      <c r="BO317" s="144"/>
      <c r="BP317" s="144"/>
      <c r="BQ317" s="144"/>
      <c r="BR317" s="144"/>
      <c r="BS317" s="144"/>
      <c r="BT317" s="144"/>
      <c r="BU317" s="144"/>
      <c r="BV317" s="144"/>
      <c r="BW317" s="144"/>
      <c r="BX317" s="144"/>
      <c r="BY317" s="144"/>
      <c r="BZ317" s="144"/>
      <c r="CA317" s="144"/>
      <c r="CB317" s="144"/>
      <c r="CC317" s="144"/>
      <c r="CD317" s="144"/>
      <c r="CE317" s="144"/>
      <c r="CF317" s="144"/>
      <c r="CG317" s="144"/>
      <c r="CH317" s="144"/>
    </row>
    <row r="318" spans="1:86" s="32" customFormat="1">
      <c r="A318" s="183" t="s">
        <v>176</v>
      </c>
      <c r="B318" s="132" t="s">
        <v>37</v>
      </c>
      <c r="C318" s="132" t="s">
        <v>36</v>
      </c>
      <c r="D318" s="98" t="s">
        <v>30</v>
      </c>
      <c r="E318" s="132" t="s">
        <v>31</v>
      </c>
      <c r="F318" s="132" t="s">
        <v>32</v>
      </c>
      <c r="G318" s="132"/>
      <c r="H318" s="132">
        <v>17</v>
      </c>
      <c r="I318" s="132">
        <v>1</v>
      </c>
      <c r="J318" s="132">
        <v>68</v>
      </c>
      <c r="K318" s="12">
        <v>379</v>
      </c>
      <c r="L318" s="46"/>
      <c r="M318" s="42">
        <f t="shared" si="42"/>
        <v>14.862745098039216</v>
      </c>
      <c r="N318" s="48"/>
      <c r="O318" s="109">
        <f t="shared" si="43"/>
        <v>379</v>
      </c>
      <c r="P318" s="31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  <c r="AJ318" s="144"/>
      <c r="AK318" s="144"/>
      <c r="AL318" s="144"/>
      <c r="AM318" s="144"/>
      <c r="AN318" s="144"/>
      <c r="AO318" s="144"/>
      <c r="AP318" s="144"/>
      <c r="AQ318" s="144"/>
      <c r="AR318" s="144"/>
      <c r="AS318" s="144"/>
      <c r="AT318" s="144"/>
      <c r="AU318" s="144"/>
      <c r="AV318" s="144"/>
      <c r="AW318" s="144"/>
      <c r="AX318" s="144"/>
      <c r="AY318" s="144"/>
      <c r="AZ318" s="144"/>
      <c r="BA318" s="144"/>
      <c r="BB318" s="144"/>
      <c r="BC318" s="144"/>
      <c r="BD318" s="144"/>
      <c r="BE318" s="144"/>
      <c r="BF318" s="144"/>
      <c r="BG318" s="144"/>
      <c r="BH318" s="144"/>
      <c r="BI318" s="144"/>
      <c r="BJ318" s="144"/>
      <c r="BK318" s="144"/>
      <c r="BL318" s="144"/>
      <c r="BM318" s="144"/>
      <c r="BN318" s="144"/>
      <c r="BO318" s="144"/>
      <c r="BP318" s="144"/>
      <c r="BQ318" s="144"/>
      <c r="BR318" s="144"/>
      <c r="BS318" s="144"/>
      <c r="BT318" s="144"/>
      <c r="BU318" s="144"/>
      <c r="BV318" s="144"/>
      <c r="BW318" s="144"/>
      <c r="BX318" s="144"/>
      <c r="BY318" s="144"/>
      <c r="BZ318" s="144"/>
      <c r="CA318" s="144"/>
      <c r="CB318" s="144"/>
      <c r="CC318" s="144"/>
      <c r="CD318" s="144"/>
      <c r="CE318" s="144"/>
      <c r="CF318" s="144"/>
      <c r="CG318" s="144"/>
      <c r="CH318" s="144"/>
    </row>
    <row r="319" spans="1:86" s="32" customFormat="1">
      <c r="A319" s="183" t="s">
        <v>370</v>
      </c>
      <c r="B319" s="132" t="s">
        <v>37</v>
      </c>
      <c r="C319" s="132" t="s">
        <v>36</v>
      </c>
      <c r="D319" s="98" t="s">
        <v>30</v>
      </c>
      <c r="E319" s="9" t="s">
        <v>31</v>
      </c>
      <c r="F319" s="46" t="s">
        <v>32</v>
      </c>
      <c r="G319" s="46"/>
      <c r="H319" s="132">
        <v>17</v>
      </c>
      <c r="I319" s="132">
        <v>1</v>
      </c>
      <c r="J319" s="132">
        <v>68</v>
      </c>
      <c r="K319" s="12">
        <v>379</v>
      </c>
      <c r="L319" s="46"/>
      <c r="M319" s="48">
        <f>K319/25.5</f>
        <v>14.862745098039216</v>
      </c>
      <c r="N319" s="48"/>
      <c r="O319" s="109">
        <f>ROUND(K319*(1-$O$4),0)</f>
        <v>379</v>
      </c>
      <c r="P319" s="31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  <c r="AJ319" s="144"/>
      <c r="AK319" s="144"/>
      <c r="AL319" s="144"/>
      <c r="AM319" s="144"/>
      <c r="AN319" s="144"/>
      <c r="AO319" s="144"/>
      <c r="AP319" s="144"/>
      <c r="AQ319" s="144"/>
      <c r="AR319" s="144"/>
      <c r="AS319" s="144"/>
      <c r="AT319" s="144"/>
      <c r="AU319" s="144"/>
      <c r="AV319" s="144"/>
      <c r="AW319" s="144"/>
      <c r="AX319" s="144"/>
      <c r="AY319" s="144"/>
      <c r="AZ319" s="144"/>
      <c r="BA319" s="144"/>
      <c r="BB319" s="144"/>
      <c r="BC319" s="144"/>
      <c r="BD319" s="144"/>
      <c r="BE319" s="144"/>
      <c r="BF319" s="144"/>
      <c r="BG319" s="144"/>
      <c r="BH319" s="144"/>
      <c r="BI319" s="144"/>
      <c r="BJ319" s="144"/>
      <c r="BK319" s="144"/>
      <c r="BL319" s="144"/>
      <c r="BM319" s="144"/>
      <c r="BN319" s="144"/>
      <c r="BO319" s="144"/>
      <c r="BP319" s="144"/>
      <c r="BQ319" s="144"/>
      <c r="BR319" s="144"/>
      <c r="BS319" s="144"/>
      <c r="BT319" s="144"/>
      <c r="BU319" s="144"/>
      <c r="BV319" s="144"/>
      <c r="BW319" s="144"/>
      <c r="BX319" s="144"/>
      <c r="BY319" s="144"/>
      <c r="BZ319" s="144"/>
      <c r="CA319" s="144"/>
      <c r="CB319" s="144"/>
      <c r="CC319" s="144"/>
      <c r="CD319" s="144"/>
      <c r="CE319" s="144"/>
      <c r="CF319" s="144"/>
      <c r="CG319" s="144"/>
      <c r="CH319" s="144"/>
    </row>
    <row r="320" spans="1:86" s="32" customFormat="1">
      <c r="A320" s="84" t="s">
        <v>728</v>
      </c>
      <c r="B320" s="132" t="s">
        <v>722</v>
      </c>
      <c r="C320" s="132" t="s">
        <v>96</v>
      </c>
      <c r="D320" s="137" t="s">
        <v>74</v>
      </c>
      <c r="E320" s="132" t="s">
        <v>582</v>
      </c>
      <c r="F320" s="132" t="s">
        <v>32</v>
      </c>
      <c r="G320" s="135"/>
      <c r="H320" s="132" t="s">
        <v>0</v>
      </c>
      <c r="I320" s="130" t="s">
        <v>0</v>
      </c>
      <c r="J320" s="130" t="s">
        <v>0</v>
      </c>
      <c r="K320" s="132"/>
      <c r="L320" s="36">
        <v>199</v>
      </c>
      <c r="M320" s="118"/>
      <c r="N320" s="118">
        <f>L320/25.5</f>
        <v>7.8039215686274508</v>
      </c>
      <c r="O320" s="169">
        <f>ROUND(L320*(1-$O$4),0)</f>
        <v>199</v>
      </c>
      <c r="P320" s="31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  <c r="AJ320" s="144"/>
      <c r="AK320" s="144"/>
      <c r="AL320" s="144"/>
      <c r="AM320" s="144"/>
      <c r="AN320" s="144"/>
      <c r="AO320" s="144"/>
      <c r="AP320" s="144"/>
      <c r="AQ320" s="144"/>
      <c r="AR320" s="144"/>
      <c r="AS320" s="144"/>
      <c r="AT320" s="144"/>
      <c r="AU320" s="144"/>
      <c r="AV320" s="144"/>
      <c r="AW320" s="144"/>
      <c r="AX320" s="144"/>
      <c r="AY320" s="144"/>
      <c r="AZ320" s="144"/>
      <c r="BA320" s="144"/>
      <c r="BB320" s="144"/>
      <c r="BC320" s="144"/>
      <c r="BD320" s="144"/>
      <c r="BE320" s="144"/>
      <c r="BF320" s="144"/>
      <c r="BG320" s="144"/>
      <c r="BH320" s="144"/>
      <c r="BI320" s="144"/>
      <c r="BJ320" s="144"/>
      <c r="BK320" s="144"/>
      <c r="BL320" s="144"/>
      <c r="BM320" s="144"/>
      <c r="BN320" s="144"/>
      <c r="BO320" s="144"/>
      <c r="BP320" s="144"/>
      <c r="BQ320" s="144"/>
      <c r="BR320" s="144"/>
      <c r="BS320" s="144"/>
      <c r="BT320" s="144"/>
      <c r="BU320" s="144"/>
      <c r="BV320" s="144"/>
      <c r="BW320" s="144"/>
      <c r="BX320" s="144"/>
      <c r="BY320" s="144"/>
      <c r="BZ320" s="144"/>
      <c r="CA320" s="144"/>
      <c r="CB320" s="144"/>
      <c r="CC320" s="144"/>
      <c r="CD320" s="144"/>
      <c r="CE320" s="144"/>
      <c r="CF320" s="144"/>
      <c r="CG320" s="144"/>
      <c r="CH320" s="144"/>
    </row>
    <row r="321" spans="1:86" s="32" customFormat="1">
      <c r="A321" s="23" t="s">
        <v>729</v>
      </c>
      <c r="B321" s="24" t="s">
        <v>106</v>
      </c>
      <c r="C321" s="55" t="s">
        <v>33</v>
      </c>
      <c r="D321" s="66" t="s">
        <v>74</v>
      </c>
      <c r="E321" s="55" t="s">
        <v>31</v>
      </c>
      <c r="F321" s="16" t="s">
        <v>32</v>
      </c>
      <c r="G321" s="132"/>
      <c r="H321" s="132"/>
      <c r="I321" s="132"/>
      <c r="J321" s="132"/>
      <c r="K321" s="132"/>
      <c r="L321" s="131">
        <v>299</v>
      </c>
      <c r="M321" s="118"/>
      <c r="N321" s="19">
        <f t="shared" ref="N321" si="44">L321/25.5</f>
        <v>11.725490196078431</v>
      </c>
      <c r="O321" s="124">
        <f t="shared" ref="O321" si="45">ROUND(L321*(1-$O$4),0)</f>
        <v>299</v>
      </c>
      <c r="P321" s="31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  <c r="AJ321" s="144"/>
      <c r="AK321" s="144"/>
      <c r="AL321" s="144"/>
      <c r="AM321" s="144"/>
      <c r="AN321" s="144"/>
      <c r="AO321" s="144"/>
      <c r="AP321" s="144"/>
      <c r="AQ321" s="144"/>
      <c r="AR321" s="144"/>
      <c r="AS321" s="144"/>
      <c r="AT321" s="144"/>
      <c r="AU321" s="144"/>
      <c r="AV321" s="144"/>
      <c r="AW321" s="144"/>
      <c r="AX321" s="144"/>
      <c r="AY321" s="144"/>
      <c r="AZ321" s="144"/>
      <c r="BA321" s="144"/>
      <c r="BB321" s="144"/>
      <c r="BC321" s="144"/>
      <c r="BD321" s="144"/>
      <c r="BE321" s="144"/>
      <c r="BF321" s="144"/>
      <c r="BG321" s="144"/>
      <c r="BH321" s="144"/>
      <c r="BI321" s="144"/>
      <c r="BJ321" s="144"/>
      <c r="BK321" s="144"/>
      <c r="BL321" s="144"/>
      <c r="BM321" s="144"/>
      <c r="BN321" s="144"/>
      <c r="BO321" s="144"/>
      <c r="BP321" s="144"/>
      <c r="BQ321" s="144"/>
      <c r="BR321" s="144"/>
      <c r="BS321" s="144"/>
      <c r="BT321" s="144"/>
      <c r="BU321" s="144"/>
      <c r="BV321" s="144"/>
      <c r="BW321" s="144"/>
      <c r="BX321" s="144"/>
      <c r="BY321" s="144"/>
      <c r="BZ321" s="144"/>
      <c r="CA321" s="144"/>
      <c r="CB321" s="144"/>
      <c r="CC321" s="144"/>
      <c r="CD321" s="144"/>
      <c r="CE321" s="144"/>
      <c r="CF321" s="144"/>
      <c r="CG321" s="144"/>
      <c r="CH321" s="144"/>
    </row>
    <row r="322" spans="1:86" s="32" customFormat="1">
      <c r="A322" s="128" t="s">
        <v>624</v>
      </c>
      <c r="B322" s="116"/>
      <c r="C322" s="116"/>
      <c r="D322" s="116"/>
      <c r="E322" s="116"/>
      <c r="F322" s="116"/>
      <c r="G322" s="116"/>
      <c r="H322" s="116"/>
      <c r="I322" s="116"/>
      <c r="J322" s="116"/>
      <c r="K322" s="116"/>
      <c r="L322" s="116"/>
      <c r="M322" s="117"/>
      <c r="N322" s="64"/>
      <c r="O322" s="121"/>
      <c r="P322" s="31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  <c r="AJ322" s="144"/>
      <c r="AK322" s="144"/>
      <c r="AL322" s="144"/>
      <c r="AM322" s="144"/>
      <c r="AN322" s="144"/>
      <c r="AO322" s="144"/>
      <c r="AP322" s="144"/>
      <c r="AQ322" s="144"/>
      <c r="AR322" s="144"/>
      <c r="AS322" s="144"/>
      <c r="AT322" s="144"/>
      <c r="AU322" s="144"/>
      <c r="AV322" s="144"/>
      <c r="AW322" s="144"/>
      <c r="AX322" s="144"/>
      <c r="AY322" s="144"/>
      <c r="AZ322" s="144"/>
      <c r="BA322" s="144"/>
      <c r="BB322" s="144"/>
      <c r="BC322" s="144"/>
      <c r="BD322" s="144"/>
      <c r="BE322" s="144"/>
      <c r="BF322" s="144"/>
      <c r="BG322" s="144"/>
      <c r="BH322" s="144"/>
      <c r="BI322" s="144"/>
      <c r="BJ322" s="144"/>
      <c r="BK322" s="144"/>
      <c r="BL322" s="144"/>
      <c r="BM322" s="144"/>
      <c r="BN322" s="144"/>
      <c r="BO322" s="144"/>
      <c r="BP322" s="144"/>
      <c r="BQ322" s="144"/>
      <c r="BR322" s="144"/>
      <c r="BS322" s="144"/>
      <c r="BT322" s="144"/>
      <c r="BU322" s="144"/>
      <c r="BV322" s="144"/>
      <c r="BW322" s="144"/>
      <c r="BX322" s="144"/>
      <c r="BY322" s="144"/>
      <c r="BZ322" s="144"/>
      <c r="CA322" s="144"/>
      <c r="CB322" s="144"/>
      <c r="CC322" s="144"/>
      <c r="CD322" s="144"/>
      <c r="CE322" s="144"/>
      <c r="CF322" s="144"/>
      <c r="CG322" s="144"/>
      <c r="CH322" s="144"/>
    </row>
    <row r="323" spans="1:86" s="32" customFormat="1">
      <c r="A323" s="180" t="s">
        <v>625</v>
      </c>
      <c r="B323" s="119" t="s">
        <v>626</v>
      </c>
      <c r="C323" s="119" t="s">
        <v>173</v>
      </c>
      <c r="D323" s="98" t="s">
        <v>30</v>
      </c>
      <c r="E323" s="130" t="s">
        <v>582</v>
      </c>
      <c r="F323" s="119" t="s">
        <v>32</v>
      </c>
      <c r="G323" s="132"/>
      <c r="H323" s="119">
        <v>9.2799999999999994</v>
      </c>
      <c r="I323" s="229">
        <v>0.88</v>
      </c>
      <c r="J323" s="119">
        <v>67.2</v>
      </c>
      <c r="K323" s="131">
        <v>369</v>
      </c>
      <c r="L323" s="122"/>
      <c r="M323" s="123">
        <f>K323/25.5</f>
        <v>14.470588235294118</v>
      </c>
      <c r="N323" s="194"/>
      <c r="O323" s="124">
        <f>ROUND(K323*(1-$O$4),0)</f>
        <v>369</v>
      </c>
      <c r="P323" s="31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  <c r="AJ323" s="144"/>
      <c r="AK323" s="144"/>
      <c r="AL323" s="144"/>
      <c r="AM323" s="144"/>
      <c r="AN323" s="144"/>
      <c r="AO323" s="144"/>
      <c r="AP323" s="144"/>
      <c r="AQ323" s="144"/>
      <c r="AR323" s="144"/>
      <c r="AS323" s="144"/>
      <c r="AT323" s="144"/>
      <c r="AU323" s="144"/>
      <c r="AV323" s="144"/>
      <c r="AW323" s="144"/>
      <c r="AX323" s="144"/>
      <c r="AY323" s="144"/>
      <c r="AZ323" s="144"/>
      <c r="BA323" s="144"/>
      <c r="BB323" s="144"/>
      <c r="BC323" s="144"/>
      <c r="BD323" s="144"/>
      <c r="BE323" s="144"/>
      <c r="BF323" s="144"/>
      <c r="BG323" s="144"/>
      <c r="BH323" s="144"/>
      <c r="BI323" s="144"/>
      <c r="BJ323" s="144"/>
      <c r="BK323" s="144"/>
      <c r="BL323" s="144"/>
      <c r="BM323" s="144"/>
      <c r="BN323" s="144"/>
      <c r="BO323" s="144"/>
      <c r="BP323" s="144"/>
      <c r="BQ323" s="144"/>
      <c r="BR323" s="144"/>
      <c r="BS323" s="144"/>
      <c r="BT323" s="144"/>
      <c r="BU323" s="144"/>
      <c r="BV323" s="144"/>
      <c r="BW323" s="144"/>
      <c r="BX323" s="144"/>
      <c r="BY323" s="144"/>
      <c r="BZ323" s="144"/>
      <c r="CA323" s="144"/>
      <c r="CB323" s="144"/>
      <c r="CC323" s="144"/>
      <c r="CD323" s="144"/>
      <c r="CE323" s="144"/>
      <c r="CF323" s="144"/>
      <c r="CG323" s="144"/>
      <c r="CH323" s="144"/>
    </row>
    <row r="324" spans="1:86" s="32" customFormat="1">
      <c r="A324" s="85" t="s">
        <v>627</v>
      </c>
      <c r="B324" s="119" t="s">
        <v>626</v>
      </c>
      <c r="C324" s="119" t="s">
        <v>173</v>
      </c>
      <c r="D324" s="98" t="s">
        <v>30</v>
      </c>
      <c r="E324" s="130" t="s">
        <v>582</v>
      </c>
      <c r="F324" s="119" t="s">
        <v>32</v>
      </c>
      <c r="G324" s="132"/>
      <c r="H324" s="119">
        <v>9.2799999999999994</v>
      </c>
      <c r="I324" s="229">
        <v>0.88</v>
      </c>
      <c r="J324" s="119">
        <v>67.2</v>
      </c>
      <c r="K324" s="131">
        <v>369</v>
      </c>
      <c r="L324" s="122"/>
      <c r="M324" s="123">
        <f>K324/25.5</f>
        <v>14.470588235294118</v>
      </c>
      <c r="N324" s="194"/>
      <c r="O324" s="124">
        <f>ROUND(K324*(1-$O$4),0)</f>
        <v>369</v>
      </c>
      <c r="P324" s="31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  <c r="AJ324" s="144"/>
      <c r="AK324" s="144"/>
      <c r="AL324" s="144"/>
      <c r="AM324" s="144"/>
      <c r="AN324" s="144"/>
      <c r="AO324" s="144"/>
      <c r="AP324" s="144"/>
      <c r="AQ324" s="144"/>
      <c r="AR324" s="144"/>
      <c r="AS324" s="144"/>
      <c r="AT324" s="144"/>
      <c r="AU324" s="144"/>
      <c r="AV324" s="144"/>
      <c r="AW324" s="144"/>
      <c r="AX324" s="144"/>
      <c r="AY324" s="144"/>
      <c r="AZ324" s="144"/>
      <c r="BA324" s="144"/>
      <c r="BB324" s="144"/>
      <c r="BC324" s="144"/>
      <c r="BD324" s="144"/>
      <c r="BE324" s="144"/>
      <c r="BF324" s="144"/>
      <c r="BG324" s="144"/>
      <c r="BH324" s="144"/>
      <c r="BI324" s="144"/>
      <c r="BJ324" s="144"/>
      <c r="BK324" s="144"/>
      <c r="BL324" s="144"/>
      <c r="BM324" s="144"/>
      <c r="BN324" s="144"/>
      <c r="BO324" s="144"/>
      <c r="BP324" s="144"/>
      <c r="BQ324" s="144"/>
      <c r="BR324" s="144"/>
      <c r="BS324" s="144"/>
      <c r="BT324" s="144"/>
      <c r="BU324" s="144"/>
      <c r="BV324" s="144"/>
      <c r="BW324" s="144"/>
      <c r="BX324" s="144"/>
      <c r="BY324" s="144"/>
      <c r="BZ324" s="144"/>
      <c r="CA324" s="144"/>
      <c r="CB324" s="144"/>
      <c r="CC324" s="144"/>
      <c r="CD324" s="144"/>
      <c r="CE324" s="144"/>
      <c r="CF324" s="144"/>
      <c r="CG324" s="144"/>
      <c r="CH324" s="144"/>
    </row>
    <row r="325" spans="1:86" s="32" customFormat="1">
      <c r="A325" s="85" t="s">
        <v>628</v>
      </c>
      <c r="B325" s="119" t="s">
        <v>626</v>
      </c>
      <c r="C325" s="119" t="s">
        <v>173</v>
      </c>
      <c r="D325" s="98" t="s">
        <v>30</v>
      </c>
      <c r="E325" s="130" t="s">
        <v>582</v>
      </c>
      <c r="F325" s="119" t="s">
        <v>32</v>
      </c>
      <c r="G325" s="132"/>
      <c r="H325" s="119">
        <v>9.2799999999999994</v>
      </c>
      <c r="I325" s="229">
        <v>0.88</v>
      </c>
      <c r="J325" s="119">
        <v>67.2</v>
      </c>
      <c r="K325" s="131">
        <v>369</v>
      </c>
      <c r="L325" s="122"/>
      <c r="M325" s="123">
        <f>K325/25.5</f>
        <v>14.470588235294118</v>
      </c>
      <c r="N325" s="194"/>
      <c r="O325" s="124">
        <f>ROUND(K325*(1-$O$4),0)</f>
        <v>369</v>
      </c>
      <c r="P325" s="31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  <c r="AJ325" s="144"/>
      <c r="AK325" s="144"/>
      <c r="AL325" s="144"/>
      <c r="AM325" s="144"/>
      <c r="AN325" s="144"/>
      <c r="AO325" s="144"/>
      <c r="AP325" s="144"/>
      <c r="AQ325" s="144"/>
      <c r="AR325" s="144"/>
      <c r="AS325" s="144"/>
      <c r="AT325" s="144"/>
      <c r="AU325" s="144"/>
      <c r="AV325" s="144"/>
      <c r="AW325" s="144"/>
      <c r="AX325" s="144"/>
      <c r="AY325" s="144"/>
      <c r="AZ325" s="144"/>
      <c r="BA325" s="144"/>
      <c r="BB325" s="144"/>
      <c r="BC325" s="144"/>
      <c r="BD325" s="144"/>
      <c r="BE325" s="144"/>
      <c r="BF325" s="144"/>
      <c r="BG325" s="144"/>
      <c r="BH325" s="144"/>
      <c r="BI325" s="144"/>
      <c r="BJ325" s="144"/>
      <c r="BK325" s="144"/>
      <c r="BL325" s="144"/>
      <c r="BM325" s="144"/>
      <c r="BN325" s="144"/>
      <c r="BO325" s="144"/>
      <c r="BP325" s="144"/>
      <c r="BQ325" s="144"/>
      <c r="BR325" s="144"/>
      <c r="BS325" s="144"/>
      <c r="BT325" s="144"/>
      <c r="BU325" s="144"/>
      <c r="BV325" s="144"/>
      <c r="BW325" s="144"/>
      <c r="BX325" s="144"/>
      <c r="BY325" s="144"/>
      <c r="BZ325" s="144"/>
      <c r="CA325" s="144"/>
      <c r="CB325" s="144"/>
      <c r="CC325" s="144"/>
      <c r="CD325" s="144"/>
      <c r="CE325" s="144"/>
      <c r="CF325" s="144"/>
      <c r="CG325" s="144"/>
      <c r="CH325" s="144"/>
    </row>
    <row r="326" spans="1:86" s="32" customFormat="1">
      <c r="A326" s="128" t="s">
        <v>631</v>
      </c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43"/>
      <c r="N326" s="117"/>
      <c r="O326" s="165"/>
      <c r="P326" s="31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  <c r="AJ326" s="144"/>
      <c r="AK326" s="144"/>
      <c r="AL326" s="144"/>
      <c r="AM326" s="144"/>
      <c r="AN326" s="144"/>
      <c r="AO326" s="144"/>
      <c r="AP326" s="144"/>
      <c r="AQ326" s="144"/>
      <c r="AR326" s="144"/>
      <c r="AS326" s="144"/>
      <c r="AT326" s="144"/>
      <c r="AU326" s="144"/>
      <c r="AV326" s="144"/>
      <c r="AW326" s="144"/>
      <c r="AX326" s="144"/>
      <c r="AY326" s="144"/>
      <c r="AZ326" s="144"/>
      <c r="BA326" s="144"/>
      <c r="BB326" s="144"/>
      <c r="BC326" s="144"/>
      <c r="BD326" s="144"/>
      <c r="BE326" s="144"/>
      <c r="BF326" s="144"/>
      <c r="BG326" s="144"/>
      <c r="BH326" s="144"/>
      <c r="BI326" s="144"/>
      <c r="BJ326" s="144"/>
      <c r="BK326" s="144"/>
      <c r="BL326" s="144"/>
      <c r="BM326" s="144"/>
      <c r="BN326" s="144"/>
      <c r="BO326" s="144"/>
      <c r="BP326" s="144"/>
      <c r="BQ326" s="144"/>
      <c r="BR326" s="144"/>
      <c r="BS326" s="144"/>
      <c r="BT326" s="144"/>
      <c r="BU326" s="144"/>
      <c r="BV326" s="144"/>
      <c r="BW326" s="144"/>
      <c r="BX326" s="144"/>
      <c r="BY326" s="144"/>
      <c r="BZ326" s="144"/>
      <c r="CA326" s="144"/>
      <c r="CB326" s="144"/>
      <c r="CC326" s="144"/>
      <c r="CD326" s="144"/>
      <c r="CE326" s="144"/>
      <c r="CF326" s="144"/>
      <c r="CG326" s="144"/>
      <c r="CH326" s="144"/>
    </row>
    <row r="327" spans="1:86" s="32" customFormat="1">
      <c r="A327" s="191" t="s">
        <v>632</v>
      </c>
      <c r="B327" s="135" t="s">
        <v>579</v>
      </c>
      <c r="C327" s="132" t="s">
        <v>29</v>
      </c>
      <c r="D327" s="132" t="s">
        <v>30</v>
      </c>
      <c r="E327" s="132" t="s">
        <v>31</v>
      </c>
      <c r="F327" s="132" t="s">
        <v>32</v>
      </c>
      <c r="G327" s="135"/>
      <c r="H327" s="135">
        <v>11</v>
      </c>
      <c r="I327" s="135">
        <v>1.4</v>
      </c>
      <c r="J327" s="135">
        <v>106.4</v>
      </c>
      <c r="K327" s="131">
        <v>299</v>
      </c>
      <c r="L327" s="132"/>
      <c r="M327" s="123">
        <f>K327/25.5</f>
        <v>11.725490196078431</v>
      </c>
      <c r="N327" s="118"/>
      <c r="O327" s="166">
        <f>ROUND(K327*(1-$O$4),0)</f>
        <v>299</v>
      </c>
      <c r="P327" s="31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  <c r="AJ327" s="144"/>
      <c r="AK327" s="144"/>
      <c r="AL327" s="144"/>
      <c r="AM327" s="144"/>
      <c r="AN327" s="144"/>
      <c r="AO327" s="144"/>
      <c r="AP327" s="144"/>
      <c r="AQ327" s="144"/>
      <c r="AR327" s="144"/>
      <c r="AS327" s="144"/>
      <c r="AT327" s="144"/>
      <c r="AU327" s="144"/>
      <c r="AV327" s="144"/>
      <c r="AW327" s="144"/>
      <c r="AX327" s="144"/>
      <c r="AY327" s="144"/>
      <c r="AZ327" s="144"/>
      <c r="BA327" s="144"/>
      <c r="BB327" s="144"/>
      <c r="BC327" s="144"/>
      <c r="BD327" s="144"/>
      <c r="BE327" s="144"/>
      <c r="BF327" s="144"/>
      <c r="BG327" s="144"/>
      <c r="BH327" s="144"/>
      <c r="BI327" s="144"/>
      <c r="BJ327" s="144"/>
      <c r="BK327" s="144"/>
      <c r="BL327" s="144"/>
      <c r="BM327" s="144"/>
      <c r="BN327" s="144"/>
      <c r="BO327" s="144"/>
      <c r="BP327" s="144"/>
      <c r="BQ327" s="144"/>
      <c r="BR327" s="144"/>
      <c r="BS327" s="144"/>
      <c r="BT327" s="144"/>
      <c r="BU327" s="144"/>
      <c r="BV327" s="144"/>
      <c r="BW327" s="144"/>
      <c r="BX327" s="144"/>
      <c r="BY327" s="144"/>
      <c r="BZ327" s="144"/>
      <c r="CA327" s="144"/>
      <c r="CB327" s="144"/>
      <c r="CC327" s="144"/>
      <c r="CD327" s="144"/>
      <c r="CE327" s="144"/>
      <c r="CF327" s="144"/>
      <c r="CG327" s="144"/>
      <c r="CH327" s="144"/>
    </row>
    <row r="328" spans="1:86" s="32" customFormat="1">
      <c r="A328" s="191" t="s">
        <v>633</v>
      </c>
      <c r="B328" s="135" t="s">
        <v>579</v>
      </c>
      <c r="C328" s="132" t="s">
        <v>29</v>
      </c>
      <c r="D328" s="132" t="s">
        <v>30</v>
      </c>
      <c r="E328" s="132" t="s">
        <v>31</v>
      </c>
      <c r="F328" s="132" t="s">
        <v>32</v>
      </c>
      <c r="G328" s="135"/>
      <c r="H328" s="135">
        <v>11</v>
      </c>
      <c r="I328" s="135">
        <v>1.4</v>
      </c>
      <c r="J328" s="135">
        <v>106.4</v>
      </c>
      <c r="K328" s="131">
        <v>299</v>
      </c>
      <c r="L328" s="132"/>
      <c r="M328" s="123">
        <f>K328/25.5</f>
        <v>11.725490196078431</v>
      </c>
      <c r="N328" s="118"/>
      <c r="O328" s="166">
        <f>ROUND(K328*(1-$O$4),0)</f>
        <v>299</v>
      </c>
      <c r="P328" s="31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  <c r="AJ328" s="144"/>
      <c r="AK328" s="144"/>
      <c r="AL328" s="144"/>
      <c r="AM328" s="144"/>
      <c r="AN328" s="144"/>
      <c r="AO328" s="144"/>
      <c r="AP328" s="144"/>
      <c r="AQ328" s="144"/>
      <c r="AR328" s="144"/>
      <c r="AS328" s="144"/>
      <c r="AT328" s="144"/>
      <c r="AU328" s="144"/>
      <c r="AV328" s="144"/>
      <c r="AW328" s="144"/>
      <c r="AX328" s="144"/>
      <c r="AY328" s="144"/>
      <c r="AZ328" s="144"/>
      <c r="BA328" s="144"/>
      <c r="BB328" s="144"/>
      <c r="BC328" s="144"/>
      <c r="BD328" s="144"/>
      <c r="BE328" s="144"/>
      <c r="BF328" s="144"/>
      <c r="BG328" s="144"/>
      <c r="BH328" s="144"/>
      <c r="BI328" s="144"/>
      <c r="BJ328" s="144"/>
      <c r="BK328" s="144"/>
      <c r="BL328" s="144"/>
      <c r="BM328" s="144"/>
      <c r="BN328" s="144"/>
      <c r="BO328" s="144"/>
      <c r="BP328" s="144"/>
      <c r="BQ328" s="144"/>
      <c r="BR328" s="144"/>
      <c r="BS328" s="144"/>
      <c r="BT328" s="144"/>
      <c r="BU328" s="144"/>
      <c r="BV328" s="144"/>
      <c r="BW328" s="144"/>
      <c r="BX328" s="144"/>
      <c r="BY328" s="144"/>
      <c r="BZ328" s="144"/>
      <c r="CA328" s="144"/>
      <c r="CB328" s="144"/>
      <c r="CC328" s="144"/>
      <c r="CD328" s="144"/>
      <c r="CE328" s="144"/>
      <c r="CF328" s="144"/>
      <c r="CG328" s="144"/>
      <c r="CH328" s="144"/>
    </row>
    <row r="329" spans="1:86" s="32" customFormat="1">
      <c r="A329" s="191" t="s">
        <v>634</v>
      </c>
      <c r="B329" s="135" t="s">
        <v>579</v>
      </c>
      <c r="C329" s="132" t="s">
        <v>29</v>
      </c>
      <c r="D329" s="132" t="s">
        <v>30</v>
      </c>
      <c r="E329" s="132" t="s">
        <v>31</v>
      </c>
      <c r="F329" s="132" t="s">
        <v>32</v>
      </c>
      <c r="G329" s="135"/>
      <c r="H329" s="135">
        <v>11</v>
      </c>
      <c r="I329" s="135">
        <v>1.4</v>
      </c>
      <c r="J329" s="135">
        <v>106.4</v>
      </c>
      <c r="K329" s="131">
        <v>339</v>
      </c>
      <c r="L329" s="132"/>
      <c r="M329" s="123">
        <f>K329/25.5</f>
        <v>13.294117647058824</v>
      </c>
      <c r="N329" s="118"/>
      <c r="O329" s="166">
        <f>ROUND(K329*(1-$O$4),0)</f>
        <v>339</v>
      </c>
      <c r="P329" s="31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  <c r="AJ329" s="144"/>
      <c r="AK329" s="144"/>
      <c r="AL329" s="144"/>
      <c r="AM329" s="144"/>
      <c r="AN329" s="144"/>
      <c r="AO329" s="144"/>
      <c r="AP329" s="144"/>
      <c r="AQ329" s="144"/>
      <c r="AR329" s="144"/>
      <c r="AS329" s="144"/>
      <c r="AT329" s="144"/>
      <c r="AU329" s="144"/>
      <c r="AV329" s="144"/>
      <c r="AW329" s="144"/>
      <c r="AX329" s="144"/>
      <c r="AY329" s="144"/>
      <c r="AZ329" s="144"/>
      <c r="BA329" s="144"/>
      <c r="BB329" s="144"/>
      <c r="BC329" s="144"/>
      <c r="BD329" s="144"/>
      <c r="BE329" s="144"/>
      <c r="BF329" s="144"/>
      <c r="BG329" s="144"/>
      <c r="BH329" s="144"/>
      <c r="BI329" s="144"/>
      <c r="BJ329" s="144"/>
      <c r="BK329" s="144"/>
      <c r="BL329" s="144"/>
      <c r="BM329" s="144"/>
      <c r="BN329" s="144"/>
      <c r="BO329" s="144"/>
      <c r="BP329" s="144"/>
      <c r="BQ329" s="144"/>
      <c r="BR329" s="144"/>
      <c r="BS329" s="144"/>
      <c r="BT329" s="144"/>
      <c r="BU329" s="144"/>
      <c r="BV329" s="144"/>
      <c r="BW329" s="144"/>
      <c r="BX329" s="144"/>
      <c r="BY329" s="144"/>
      <c r="BZ329" s="144"/>
      <c r="CA329" s="144"/>
      <c r="CB329" s="144"/>
      <c r="CC329" s="144"/>
      <c r="CD329" s="144"/>
      <c r="CE329" s="144"/>
      <c r="CF329" s="144"/>
      <c r="CG329" s="144"/>
      <c r="CH329" s="144"/>
    </row>
    <row r="330" spans="1:86" s="32" customFormat="1">
      <c r="A330" s="191" t="s">
        <v>635</v>
      </c>
      <c r="B330" s="135" t="s">
        <v>579</v>
      </c>
      <c r="C330" s="132" t="s">
        <v>29</v>
      </c>
      <c r="D330" s="132" t="s">
        <v>30</v>
      </c>
      <c r="E330" s="132" t="s">
        <v>31</v>
      </c>
      <c r="F330" s="132" t="s">
        <v>32</v>
      </c>
      <c r="G330" s="135"/>
      <c r="H330" s="135">
        <v>11</v>
      </c>
      <c r="I330" s="135">
        <v>1.4</v>
      </c>
      <c r="J330" s="135">
        <v>106.4</v>
      </c>
      <c r="K330" s="131">
        <v>339</v>
      </c>
      <c r="L330" s="132"/>
      <c r="M330" s="123">
        <f>K330/25.5</f>
        <v>13.294117647058824</v>
      </c>
      <c r="N330" s="118"/>
      <c r="O330" s="166">
        <f>ROUND(K330*(1-$O$4),0)</f>
        <v>339</v>
      </c>
      <c r="P330" s="31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  <c r="AJ330" s="144"/>
      <c r="AK330" s="144"/>
      <c r="AL330" s="144"/>
      <c r="AM330" s="144"/>
      <c r="AN330" s="144"/>
      <c r="AO330" s="144"/>
      <c r="AP330" s="144"/>
      <c r="AQ330" s="144"/>
      <c r="AR330" s="144"/>
      <c r="AS330" s="144"/>
      <c r="AT330" s="144"/>
      <c r="AU330" s="144"/>
      <c r="AV330" s="144"/>
      <c r="AW330" s="144"/>
      <c r="AX330" s="144"/>
      <c r="AY330" s="144"/>
      <c r="AZ330" s="144"/>
      <c r="BA330" s="144"/>
      <c r="BB330" s="144"/>
      <c r="BC330" s="144"/>
      <c r="BD330" s="144"/>
      <c r="BE330" s="144"/>
      <c r="BF330" s="144"/>
      <c r="BG330" s="144"/>
      <c r="BH330" s="144"/>
      <c r="BI330" s="144"/>
      <c r="BJ330" s="144"/>
      <c r="BK330" s="144"/>
      <c r="BL330" s="144"/>
      <c r="BM330" s="144"/>
      <c r="BN330" s="144"/>
      <c r="BO330" s="144"/>
      <c r="BP330" s="144"/>
      <c r="BQ330" s="144"/>
      <c r="BR330" s="144"/>
      <c r="BS330" s="144"/>
      <c r="BT330" s="144"/>
      <c r="BU330" s="144"/>
      <c r="BV330" s="144"/>
      <c r="BW330" s="144"/>
      <c r="BX330" s="144"/>
      <c r="BY330" s="144"/>
      <c r="BZ330" s="144"/>
      <c r="CA330" s="144"/>
      <c r="CB330" s="144"/>
      <c r="CC330" s="144"/>
      <c r="CD330" s="144"/>
      <c r="CE330" s="144"/>
      <c r="CF330" s="144"/>
      <c r="CG330" s="144"/>
      <c r="CH330" s="144"/>
    </row>
    <row r="331" spans="1:86" s="32" customFormat="1">
      <c r="A331" s="191" t="s">
        <v>636</v>
      </c>
      <c r="B331" s="135" t="s">
        <v>579</v>
      </c>
      <c r="C331" s="132" t="s">
        <v>29</v>
      </c>
      <c r="D331" s="132" t="s">
        <v>30</v>
      </c>
      <c r="E331" s="132" t="s">
        <v>31</v>
      </c>
      <c r="F331" s="132" t="s">
        <v>32</v>
      </c>
      <c r="G331" s="135"/>
      <c r="H331" s="135">
        <v>11</v>
      </c>
      <c r="I331" s="135">
        <v>1.4</v>
      </c>
      <c r="J331" s="135">
        <v>106.4</v>
      </c>
      <c r="K331" s="131">
        <v>339</v>
      </c>
      <c r="L331" s="132"/>
      <c r="M331" s="123">
        <f>K331/25.5</f>
        <v>13.294117647058824</v>
      </c>
      <c r="N331" s="118"/>
      <c r="O331" s="166">
        <f>ROUND(K331*(1-$O$4),0)</f>
        <v>339</v>
      </c>
      <c r="P331" s="31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  <c r="AJ331" s="144"/>
      <c r="AK331" s="144"/>
      <c r="AL331" s="144"/>
      <c r="AM331" s="144"/>
      <c r="AN331" s="144"/>
      <c r="AO331" s="144"/>
      <c r="AP331" s="144"/>
      <c r="AQ331" s="144"/>
      <c r="AR331" s="144"/>
      <c r="AS331" s="144"/>
      <c r="AT331" s="144"/>
      <c r="AU331" s="144"/>
      <c r="AV331" s="144"/>
      <c r="AW331" s="144"/>
      <c r="AX331" s="144"/>
      <c r="AY331" s="144"/>
      <c r="AZ331" s="144"/>
      <c r="BA331" s="144"/>
      <c r="BB331" s="144"/>
      <c r="BC331" s="144"/>
      <c r="BD331" s="144"/>
      <c r="BE331" s="144"/>
      <c r="BF331" s="144"/>
      <c r="BG331" s="144"/>
      <c r="BH331" s="144"/>
      <c r="BI331" s="144"/>
      <c r="BJ331" s="144"/>
      <c r="BK331" s="144"/>
      <c r="BL331" s="144"/>
      <c r="BM331" s="144"/>
      <c r="BN331" s="144"/>
      <c r="BO331" s="144"/>
      <c r="BP331" s="144"/>
      <c r="BQ331" s="144"/>
      <c r="BR331" s="144"/>
      <c r="BS331" s="144"/>
      <c r="BT331" s="144"/>
      <c r="BU331" s="144"/>
      <c r="BV331" s="144"/>
      <c r="BW331" s="144"/>
      <c r="BX331" s="144"/>
      <c r="BY331" s="144"/>
      <c r="BZ331" s="144"/>
      <c r="CA331" s="144"/>
      <c r="CB331" s="144"/>
      <c r="CC331" s="144"/>
      <c r="CD331" s="144"/>
      <c r="CE331" s="144"/>
      <c r="CF331" s="144"/>
      <c r="CG331" s="144"/>
      <c r="CH331" s="144"/>
    </row>
    <row r="332" spans="1:86" s="32" customFormat="1">
      <c r="A332" s="178" t="s">
        <v>502</v>
      </c>
      <c r="B332" s="116"/>
      <c r="C332" s="116"/>
      <c r="D332" s="90" t="s">
        <v>74</v>
      </c>
      <c r="E332" s="116"/>
      <c r="F332" s="116"/>
      <c r="G332" s="116"/>
      <c r="H332" s="116"/>
      <c r="I332" s="116"/>
      <c r="J332" s="116"/>
      <c r="K332" s="116"/>
      <c r="L332" s="131"/>
      <c r="M332" s="117"/>
      <c r="N332" s="117"/>
      <c r="O332" s="140"/>
      <c r="P332" s="31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  <c r="AJ332" s="144"/>
      <c r="AK332" s="144"/>
      <c r="AL332" s="144"/>
      <c r="AM332" s="144"/>
      <c r="AN332" s="144"/>
      <c r="AO332" s="144"/>
      <c r="AP332" s="144"/>
      <c r="AQ332" s="144"/>
      <c r="AR332" s="144"/>
      <c r="AS332" s="144"/>
      <c r="AT332" s="144"/>
      <c r="AU332" s="144"/>
      <c r="AV332" s="144"/>
      <c r="AW332" s="144"/>
      <c r="AX332" s="144"/>
      <c r="AY332" s="144"/>
      <c r="AZ332" s="144"/>
      <c r="BA332" s="144"/>
      <c r="BB332" s="144"/>
      <c r="BC332" s="144"/>
      <c r="BD332" s="144"/>
      <c r="BE332" s="144"/>
      <c r="BF332" s="144"/>
      <c r="BG332" s="144"/>
      <c r="BH332" s="144"/>
      <c r="BI332" s="144"/>
      <c r="BJ332" s="144"/>
      <c r="BK332" s="144"/>
      <c r="BL332" s="144"/>
      <c r="BM332" s="144"/>
      <c r="BN332" s="144"/>
      <c r="BO332" s="144"/>
      <c r="BP332" s="144"/>
      <c r="BQ332" s="144"/>
      <c r="BR332" s="144"/>
      <c r="BS332" s="144"/>
      <c r="BT332" s="144"/>
      <c r="BU332" s="144"/>
      <c r="BV332" s="144"/>
      <c r="BW332" s="144"/>
      <c r="BX332" s="144"/>
      <c r="BY332" s="144"/>
      <c r="BZ332" s="144"/>
      <c r="CA332" s="144"/>
      <c r="CB332" s="144"/>
      <c r="CC332" s="144"/>
      <c r="CD332" s="144"/>
      <c r="CE332" s="144"/>
      <c r="CF332" s="144"/>
      <c r="CG332" s="144"/>
      <c r="CH332" s="144"/>
    </row>
    <row r="333" spans="1:86" s="32" customFormat="1">
      <c r="A333" s="185" t="s">
        <v>503</v>
      </c>
      <c r="B333" s="90" t="s">
        <v>504</v>
      </c>
      <c r="C333" s="90" t="s">
        <v>173</v>
      </c>
      <c r="D333" s="90" t="s">
        <v>74</v>
      </c>
      <c r="E333" s="138" t="s">
        <v>31</v>
      </c>
      <c r="F333" s="90" t="s">
        <v>32</v>
      </c>
      <c r="G333" s="135"/>
      <c r="H333" s="138">
        <v>15.37</v>
      </c>
      <c r="I333" s="125">
        <v>1.2</v>
      </c>
      <c r="J333" s="125">
        <v>67.2</v>
      </c>
      <c r="K333" s="159">
        <v>379</v>
      </c>
      <c r="L333" s="132"/>
      <c r="M333" s="118">
        <f>K333/25.5</f>
        <v>14.862745098039216</v>
      </c>
      <c r="N333" s="118"/>
      <c r="O333" s="124">
        <f>ROUND(K333*(1-$O$4),0)</f>
        <v>379</v>
      </c>
      <c r="P333" s="31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  <c r="AJ333" s="144"/>
      <c r="AK333" s="144"/>
      <c r="AL333" s="144"/>
      <c r="AM333" s="144"/>
      <c r="AN333" s="144"/>
      <c r="AO333" s="144"/>
      <c r="AP333" s="144"/>
      <c r="AQ333" s="144"/>
      <c r="AR333" s="144"/>
      <c r="AS333" s="144"/>
      <c r="AT333" s="144"/>
      <c r="AU333" s="144"/>
      <c r="AV333" s="144"/>
      <c r="AW333" s="144"/>
      <c r="AX333" s="144"/>
      <c r="AY333" s="144"/>
      <c r="AZ333" s="144"/>
      <c r="BA333" s="144"/>
      <c r="BB333" s="144"/>
      <c r="BC333" s="144"/>
      <c r="BD333" s="144"/>
      <c r="BE333" s="144"/>
      <c r="BF333" s="144"/>
      <c r="BG333" s="144"/>
      <c r="BH333" s="144"/>
      <c r="BI333" s="144"/>
      <c r="BJ333" s="144"/>
      <c r="BK333" s="144"/>
      <c r="BL333" s="144"/>
      <c r="BM333" s="144"/>
      <c r="BN333" s="144"/>
      <c r="BO333" s="144"/>
      <c r="BP333" s="144"/>
      <c r="BQ333" s="144"/>
      <c r="BR333" s="144"/>
      <c r="BS333" s="144"/>
      <c r="BT333" s="144"/>
      <c r="BU333" s="144"/>
      <c r="BV333" s="144"/>
      <c r="BW333" s="144"/>
      <c r="BX333" s="144"/>
      <c r="BY333" s="144"/>
      <c r="BZ333" s="144"/>
      <c r="CA333" s="144"/>
      <c r="CB333" s="144"/>
      <c r="CC333" s="144"/>
      <c r="CD333" s="144"/>
      <c r="CE333" s="144"/>
      <c r="CF333" s="144"/>
      <c r="CG333" s="144"/>
      <c r="CH333" s="144"/>
    </row>
    <row r="334" spans="1:86" s="32" customFormat="1">
      <c r="A334" s="185" t="s">
        <v>505</v>
      </c>
      <c r="B334" s="90" t="s">
        <v>504</v>
      </c>
      <c r="C334" s="90" t="s">
        <v>173</v>
      </c>
      <c r="D334" s="90" t="s">
        <v>74</v>
      </c>
      <c r="E334" s="138" t="s">
        <v>31</v>
      </c>
      <c r="F334" s="90" t="s">
        <v>32</v>
      </c>
      <c r="G334" s="135"/>
      <c r="H334" s="138">
        <v>15.37</v>
      </c>
      <c r="I334" s="125">
        <v>1.2</v>
      </c>
      <c r="J334" s="125">
        <v>67.2</v>
      </c>
      <c r="K334" s="159">
        <v>379</v>
      </c>
      <c r="L334" s="132"/>
      <c r="M334" s="118">
        <f>K334/25.5</f>
        <v>14.862745098039216</v>
      </c>
      <c r="N334" s="118"/>
      <c r="O334" s="124">
        <f>ROUND(K334*(1-$O$4),0)</f>
        <v>379</v>
      </c>
      <c r="P334" s="31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  <c r="AJ334" s="144"/>
      <c r="AK334" s="144"/>
      <c r="AL334" s="144"/>
      <c r="AM334" s="144"/>
      <c r="AN334" s="144"/>
      <c r="AO334" s="144"/>
      <c r="AP334" s="144"/>
      <c r="AQ334" s="144"/>
      <c r="AR334" s="144"/>
      <c r="AS334" s="144"/>
      <c r="AT334" s="144"/>
      <c r="AU334" s="144"/>
      <c r="AV334" s="144"/>
      <c r="AW334" s="144"/>
      <c r="AX334" s="144"/>
      <c r="AY334" s="144"/>
      <c r="AZ334" s="144"/>
      <c r="BA334" s="144"/>
      <c r="BB334" s="144"/>
      <c r="BC334" s="144"/>
      <c r="BD334" s="144"/>
      <c r="BE334" s="144"/>
      <c r="BF334" s="144"/>
      <c r="BG334" s="144"/>
      <c r="BH334" s="144"/>
      <c r="BI334" s="144"/>
      <c r="BJ334" s="144"/>
      <c r="BK334" s="144"/>
      <c r="BL334" s="144"/>
      <c r="BM334" s="144"/>
      <c r="BN334" s="144"/>
      <c r="BO334" s="144"/>
      <c r="BP334" s="144"/>
      <c r="BQ334" s="144"/>
      <c r="BR334" s="144"/>
      <c r="BS334" s="144"/>
      <c r="BT334" s="144"/>
      <c r="BU334" s="144"/>
      <c r="BV334" s="144"/>
      <c r="BW334" s="144"/>
      <c r="BX334" s="144"/>
      <c r="BY334" s="144"/>
      <c r="BZ334" s="144"/>
      <c r="CA334" s="144"/>
      <c r="CB334" s="144"/>
      <c r="CC334" s="144"/>
      <c r="CD334" s="144"/>
      <c r="CE334" s="144"/>
      <c r="CF334" s="144"/>
      <c r="CG334" s="144"/>
      <c r="CH334" s="144"/>
    </row>
    <row r="335" spans="1:86" s="32" customFormat="1">
      <c r="A335" s="185" t="s">
        <v>506</v>
      </c>
      <c r="B335" s="90" t="s">
        <v>504</v>
      </c>
      <c r="C335" s="90" t="s">
        <v>173</v>
      </c>
      <c r="D335" s="90" t="s">
        <v>74</v>
      </c>
      <c r="E335" s="138" t="s">
        <v>31</v>
      </c>
      <c r="F335" s="90" t="s">
        <v>32</v>
      </c>
      <c r="G335" s="135"/>
      <c r="H335" s="138">
        <v>15.37</v>
      </c>
      <c r="I335" s="125">
        <v>1.2</v>
      </c>
      <c r="J335" s="125">
        <v>67.2</v>
      </c>
      <c r="K335" s="159">
        <v>379</v>
      </c>
      <c r="L335" s="132"/>
      <c r="M335" s="118">
        <f>K335/25.5</f>
        <v>14.862745098039216</v>
      </c>
      <c r="N335" s="118"/>
      <c r="O335" s="124">
        <f>ROUND(K335*(1-$O$4),0)</f>
        <v>379</v>
      </c>
      <c r="P335" s="31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  <c r="AJ335" s="144"/>
      <c r="AK335" s="144"/>
      <c r="AL335" s="144"/>
      <c r="AM335" s="144"/>
      <c r="AN335" s="144"/>
      <c r="AO335" s="144"/>
      <c r="AP335" s="144"/>
      <c r="AQ335" s="144"/>
      <c r="AR335" s="144"/>
      <c r="AS335" s="144"/>
      <c r="AT335" s="144"/>
      <c r="AU335" s="144"/>
      <c r="AV335" s="144"/>
      <c r="AW335" s="144"/>
      <c r="AX335" s="144"/>
      <c r="AY335" s="144"/>
      <c r="AZ335" s="144"/>
      <c r="BA335" s="144"/>
      <c r="BB335" s="144"/>
      <c r="BC335" s="144"/>
      <c r="BD335" s="144"/>
      <c r="BE335" s="144"/>
      <c r="BF335" s="144"/>
      <c r="BG335" s="144"/>
      <c r="BH335" s="144"/>
      <c r="BI335" s="144"/>
      <c r="BJ335" s="144"/>
      <c r="BK335" s="144"/>
      <c r="BL335" s="144"/>
      <c r="BM335" s="144"/>
      <c r="BN335" s="144"/>
      <c r="BO335" s="144"/>
      <c r="BP335" s="144"/>
      <c r="BQ335" s="144"/>
      <c r="BR335" s="144"/>
      <c r="BS335" s="144"/>
      <c r="BT335" s="144"/>
      <c r="BU335" s="144"/>
      <c r="BV335" s="144"/>
      <c r="BW335" s="144"/>
      <c r="BX335" s="144"/>
      <c r="BY335" s="144"/>
      <c r="BZ335" s="144"/>
      <c r="CA335" s="144"/>
      <c r="CB335" s="144"/>
      <c r="CC335" s="144"/>
      <c r="CD335" s="144"/>
      <c r="CE335" s="144"/>
      <c r="CF335" s="144"/>
      <c r="CG335" s="144"/>
      <c r="CH335" s="144"/>
    </row>
    <row r="336" spans="1:86" s="32" customFormat="1">
      <c r="A336" s="188" t="s">
        <v>507</v>
      </c>
      <c r="B336" s="90" t="s">
        <v>504</v>
      </c>
      <c r="C336" s="122" t="s">
        <v>173</v>
      </c>
      <c r="D336" s="90" t="s">
        <v>74</v>
      </c>
      <c r="E336" s="138" t="s">
        <v>31</v>
      </c>
      <c r="F336" s="122" t="s">
        <v>32</v>
      </c>
      <c r="G336" s="135"/>
      <c r="H336" s="138">
        <v>15.37</v>
      </c>
      <c r="I336" s="125">
        <v>1.2</v>
      </c>
      <c r="J336" s="125">
        <v>67.2</v>
      </c>
      <c r="K336" s="159">
        <v>379</v>
      </c>
      <c r="L336" s="132"/>
      <c r="M336" s="118">
        <f>K336/25.5</f>
        <v>14.862745098039216</v>
      </c>
      <c r="N336" s="118"/>
      <c r="O336" s="124">
        <f>ROUND(K336*(1-$O$4),0)</f>
        <v>379</v>
      </c>
      <c r="P336" s="31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  <c r="AJ336" s="144"/>
      <c r="AK336" s="144"/>
      <c r="AL336" s="144"/>
      <c r="AM336" s="144"/>
      <c r="AN336" s="144"/>
      <c r="AO336" s="144"/>
      <c r="AP336" s="144"/>
      <c r="AQ336" s="144"/>
      <c r="AR336" s="144"/>
      <c r="AS336" s="144"/>
      <c r="AT336" s="144"/>
      <c r="AU336" s="144"/>
      <c r="AV336" s="144"/>
      <c r="AW336" s="144"/>
      <c r="AX336" s="144"/>
      <c r="AY336" s="144"/>
      <c r="AZ336" s="144"/>
      <c r="BA336" s="144"/>
      <c r="BB336" s="144"/>
      <c r="BC336" s="144"/>
      <c r="BD336" s="144"/>
      <c r="BE336" s="144"/>
      <c r="BF336" s="144"/>
      <c r="BG336" s="144"/>
      <c r="BH336" s="144"/>
      <c r="BI336" s="144"/>
      <c r="BJ336" s="144"/>
      <c r="BK336" s="144"/>
      <c r="BL336" s="144"/>
      <c r="BM336" s="144"/>
      <c r="BN336" s="144"/>
      <c r="BO336" s="144"/>
      <c r="BP336" s="144"/>
      <c r="BQ336" s="144"/>
      <c r="BR336" s="144"/>
      <c r="BS336" s="144"/>
      <c r="BT336" s="144"/>
      <c r="BU336" s="144"/>
      <c r="BV336" s="144"/>
      <c r="BW336" s="144"/>
      <c r="BX336" s="144"/>
      <c r="BY336" s="144"/>
      <c r="BZ336" s="144"/>
      <c r="CA336" s="144"/>
      <c r="CB336" s="144"/>
      <c r="CC336" s="144"/>
      <c r="CD336" s="144"/>
      <c r="CE336" s="144"/>
      <c r="CF336" s="144"/>
      <c r="CG336" s="144"/>
      <c r="CH336" s="144"/>
    </row>
    <row r="337" spans="1:86" s="32" customFormat="1">
      <c r="A337" s="54" t="s">
        <v>508</v>
      </c>
      <c r="B337" s="90" t="s">
        <v>504</v>
      </c>
      <c r="C337" s="122" t="s">
        <v>157</v>
      </c>
      <c r="D337" s="90" t="s">
        <v>74</v>
      </c>
      <c r="E337" s="138" t="s">
        <v>31</v>
      </c>
      <c r="F337" s="90" t="s">
        <v>32</v>
      </c>
      <c r="G337" s="135"/>
      <c r="H337" s="138">
        <v>12</v>
      </c>
      <c r="I337" s="125"/>
      <c r="J337" s="125"/>
      <c r="K337" s="135"/>
      <c r="L337" s="36">
        <v>99</v>
      </c>
      <c r="M337" s="118"/>
      <c r="N337" s="118">
        <f>L337/25.5</f>
        <v>3.8823529411764706</v>
      </c>
      <c r="O337" s="59">
        <f>ROUND(L337*(1-$O$4),0)</f>
        <v>99</v>
      </c>
      <c r="P337" s="31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  <c r="AJ337" s="144"/>
      <c r="AK337" s="144"/>
      <c r="AL337" s="144"/>
      <c r="AM337" s="144"/>
      <c r="AN337" s="144"/>
      <c r="AO337" s="144"/>
      <c r="AP337" s="144"/>
      <c r="AQ337" s="144"/>
      <c r="AR337" s="144"/>
      <c r="AS337" s="144"/>
      <c r="AT337" s="144"/>
      <c r="AU337" s="144"/>
      <c r="AV337" s="144"/>
      <c r="AW337" s="144"/>
      <c r="AX337" s="144"/>
      <c r="AY337" s="144"/>
      <c r="AZ337" s="144"/>
      <c r="BA337" s="144"/>
      <c r="BB337" s="144"/>
      <c r="BC337" s="144"/>
      <c r="BD337" s="144"/>
      <c r="BE337" s="144"/>
      <c r="BF337" s="144"/>
      <c r="BG337" s="144"/>
      <c r="BH337" s="144"/>
      <c r="BI337" s="144"/>
      <c r="BJ337" s="144"/>
      <c r="BK337" s="144"/>
      <c r="BL337" s="144"/>
      <c r="BM337" s="144"/>
      <c r="BN337" s="144"/>
      <c r="BO337" s="144"/>
      <c r="BP337" s="144"/>
      <c r="BQ337" s="144"/>
      <c r="BR337" s="144"/>
      <c r="BS337" s="144"/>
      <c r="BT337" s="144"/>
      <c r="BU337" s="144"/>
      <c r="BV337" s="144"/>
      <c r="BW337" s="144"/>
      <c r="BX337" s="144"/>
      <c r="BY337" s="144"/>
      <c r="BZ337" s="144"/>
      <c r="CA337" s="144"/>
      <c r="CB337" s="144"/>
      <c r="CC337" s="144"/>
      <c r="CD337" s="144"/>
      <c r="CE337" s="144"/>
      <c r="CF337" s="144"/>
      <c r="CG337" s="144"/>
      <c r="CH337" s="144"/>
    </row>
    <row r="338" spans="1:86" s="32" customFormat="1">
      <c r="A338" s="54" t="s">
        <v>509</v>
      </c>
      <c r="B338" s="90" t="s">
        <v>504</v>
      </c>
      <c r="C338" s="90" t="s">
        <v>157</v>
      </c>
      <c r="D338" s="90" t="s">
        <v>74</v>
      </c>
      <c r="E338" s="138" t="s">
        <v>31</v>
      </c>
      <c r="F338" s="90" t="s">
        <v>32</v>
      </c>
      <c r="G338" s="135"/>
      <c r="H338" s="138">
        <v>12</v>
      </c>
      <c r="I338" s="125"/>
      <c r="J338" s="125"/>
      <c r="K338" s="135"/>
      <c r="L338" s="36">
        <v>99</v>
      </c>
      <c r="M338" s="118"/>
      <c r="N338" s="118">
        <f>L338/25.5</f>
        <v>3.8823529411764706</v>
      </c>
      <c r="O338" s="59">
        <f>ROUND(L338*(1-$O$4),0)</f>
        <v>99</v>
      </c>
      <c r="P338" s="31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  <c r="AJ338" s="144"/>
      <c r="AK338" s="144"/>
      <c r="AL338" s="144"/>
      <c r="AM338" s="144"/>
      <c r="AN338" s="144"/>
      <c r="AO338" s="144"/>
      <c r="AP338" s="144"/>
      <c r="AQ338" s="144"/>
      <c r="AR338" s="144"/>
      <c r="AS338" s="144"/>
      <c r="AT338" s="144"/>
      <c r="AU338" s="144"/>
      <c r="AV338" s="144"/>
      <c r="AW338" s="144"/>
      <c r="AX338" s="144"/>
      <c r="AY338" s="144"/>
      <c r="AZ338" s="144"/>
      <c r="BA338" s="144"/>
      <c r="BB338" s="144"/>
      <c r="BC338" s="144"/>
      <c r="BD338" s="144"/>
      <c r="BE338" s="144"/>
      <c r="BF338" s="144"/>
      <c r="BG338" s="144"/>
      <c r="BH338" s="144"/>
      <c r="BI338" s="144"/>
      <c r="BJ338" s="144"/>
      <c r="BK338" s="144"/>
      <c r="BL338" s="144"/>
      <c r="BM338" s="144"/>
      <c r="BN338" s="144"/>
      <c r="BO338" s="144"/>
      <c r="BP338" s="144"/>
      <c r="BQ338" s="144"/>
      <c r="BR338" s="144"/>
      <c r="BS338" s="144"/>
      <c r="BT338" s="144"/>
      <c r="BU338" s="144"/>
      <c r="BV338" s="144"/>
      <c r="BW338" s="144"/>
      <c r="BX338" s="144"/>
      <c r="BY338" s="144"/>
      <c r="BZ338" s="144"/>
      <c r="CA338" s="144"/>
      <c r="CB338" s="144"/>
      <c r="CC338" s="144"/>
      <c r="CD338" s="144"/>
      <c r="CE338" s="144"/>
      <c r="CF338" s="144"/>
      <c r="CG338" s="144"/>
      <c r="CH338" s="144"/>
    </row>
    <row r="339" spans="1:86" s="32" customFormat="1">
      <c r="A339" s="52" t="s">
        <v>510</v>
      </c>
      <c r="B339" s="90" t="s">
        <v>511</v>
      </c>
      <c r="C339" s="122" t="s">
        <v>96</v>
      </c>
      <c r="D339" s="90" t="s">
        <v>74</v>
      </c>
      <c r="E339" s="138" t="s">
        <v>31</v>
      </c>
      <c r="F339" s="122" t="s">
        <v>32</v>
      </c>
      <c r="G339" s="135"/>
      <c r="H339" s="138"/>
      <c r="I339" s="125"/>
      <c r="J339" s="125"/>
      <c r="K339" s="135"/>
      <c r="L339" s="36">
        <v>99</v>
      </c>
      <c r="M339" s="118"/>
      <c r="N339" s="118">
        <f>L339/25.5</f>
        <v>3.8823529411764706</v>
      </c>
      <c r="O339" s="59">
        <f>ROUND(L339*(1-$O$4),0)</f>
        <v>99</v>
      </c>
      <c r="P339" s="31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  <c r="AJ339" s="144"/>
      <c r="AK339" s="144"/>
      <c r="AL339" s="144"/>
      <c r="AM339" s="144"/>
      <c r="AN339" s="144"/>
      <c r="AO339" s="144"/>
      <c r="AP339" s="144"/>
      <c r="AQ339" s="144"/>
      <c r="AR339" s="144"/>
      <c r="AS339" s="144"/>
      <c r="AT339" s="144"/>
      <c r="AU339" s="144"/>
      <c r="AV339" s="144"/>
      <c r="AW339" s="144"/>
      <c r="AX339" s="144"/>
      <c r="AY339" s="144"/>
      <c r="AZ339" s="144"/>
      <c r="BA339" s="144"/>
      <c r="BB339" s="144"/>
      <c r="BC339" s="144"/>
      <c r="BD339" s="144"/>
      <c r="BE339" s="144"/>
      <c r="BF339" s="144"/>
      <c r="BG339" s="144"/>
      <c r="BH339" s="144"/>
      <c r="BI339" s="144"/>
      <c r="BJ339" s="144"/>
      <c r="BK339" s="144"/>
      <c r="BL339" s="144"/>
      <c r="BM339" s="144"/>
      <c r="BN339" s="144"/>
      <c r="BO339" s="144"/>
      <c r="BP339" s="144"/>
      <c r="BQ339" s="144"/>
      <c r="BR339" s="144"/>
      <c r="BS339" s="144"/>
      <c r="BT339" s="144"/>
      <c r="BU339" s="144"/>
      <c r="BV339" s="144"/>
      <c r="BW339" s="144"/>
      <c r="BX339" s="144"/>
      <c r="BY339" s="144"/>
      <c r="BZ339" s="144"/>
      <c r="CA339" s="144"/>
      <c r="CB339" s="144"/>
      <c r="CC339" s="144"/>
      <c r="CD339" s="144"/>
      <c r="CE339" s="144"/>
      <c r="CF339" s="144"/>
      <c r="CG339" s="144"/>
      <c r="CH339" s="144"/>
    </row>
    <row r="340" spans="1:86" s="32" customFormat="1">
      <c r="A340" s="54" t="s">
        <v>512</v>
      </c>
      <c r="B340" s="90" t="s">
        <v>511</v>
      </c>
      <c r="C340" s="122" t="s">
        <v>96</v>
      </c>
      <c r="D340" s="90" t="s">
        <v>74</v>
      </c>
      <c r="E340" s="138" t="s">
        <v>31</v>
      </c>
      <c r="F340" s="90" t="s">
        <v>32</v>
      </c>
      <c r="G340" s="135"/>
      <c r="H340" s="138"/>
      <c r="I340" s="125"/>
      <c r="J340" s="125"/>
      <c r="K340" s="135"/>
      <c r="L340" s="36">
        <v>99</v>
      </c>
      <c r="M340" s="118"/>
      <c r="N340" s="118">
        <f>L340/25.5</f>
        <v>3.8823529411764706</v>
      </c>
      <c r="O340" s="59">
        <f>ROUND(L340*(1-$O$4),0)</f>
        <v>99</v>
      </c>
      <c r="P340" s="31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  <c r="AJ340" s="144"/>
      <c r="AK340" s="144"/>
      <c r="AL340" s="144"/>
      <c r="AM340" s="144"/>
      <c r="AN340" s="144"/>
      <c r="AO340" s="144"/>
      <c r="AP340" s="144"/>
      <c r="AQ340" s="144"/>
      <c r="AR340" s="144"/>
      <c r="AS340" s="144"/>
      <c r="AT340" s="144"/>
      <c r="AU340" s="144"/>
      <c r="AV340" s="144"/>
      <c r="AW340" s="144"/>
      <c r="AX340" s="144"/>
      <c r="AY340" s="144"/>
      <c r="AZ340" s="144"/>
      <c r="BA340" s="144"/>
      <c r="BB340" s="144"/>
      <c r="BC340" s="144"/>
      <c r="BD340" s="144"/>
      <c r="BE340" s="144"/>
      <c r="BF340" s="144"/>
      <c r="BG340" s="144"/>
      <c r="BH340" s="144"/>
      <c r="BI340" s="144"/>
      <c r="BJ340" s="144"/>
      <c r="BK340" s="144"/>
      <c r="BL340" s="144"/>
      <c r="BM340" s="144"/>
      <c r="BN340" s="144"/>
      <c r="BO340" s="144"/>
      <c r="BP340" s="144"/>
      <c r="BQ340" s="144"/>
      <c r="BR340" s="144"/>
      <c r="BS340" s="144"/>
      <c r="BT340" s="144"/>
      <c r="BU340" s="144"/>
      <c r="BV340" s="144"/>
      <c r="BW340" s="144"/>
      <c r="BX340" s="144"/>
      <c r="BY340" s="144"/>
      <c r="BZ340" s="144"/>
      <c r="CA340" s="144"/>
      <c r="CB340" s="144"/>
      <c r="CC340" s="144"/>
      <c r="CD340" s="144"/>
      <c r="CE340" s="144"/>
      <c r="CF340" s="144"/>
      <c r="CG340" s="144"/>
      <c r="CH340" s="144"/>
    </row>
    <row r="341" spans="1:86" s="32" customFormat="1">
      <c r="A341" s="185" t="s">
        <v>242</v>
      </c>
      <c r="B341" s="90" t="s">
        <v>111</v>
      </c>
      <c r="C341" s="122" t="s">
        <v>212</v>
      </c>
      <c r="D341" s="90" t="s">
        <v>74</v>
      </c>
      <c r="E341" s="138" t="s">
        <v>31</v>
      </c>
      <c r="F341" s="90" t="s">
        <v>32</v>
      </c>
      <c r="G341" s="135"/>
      <c r="H341" s="138">
        <v>16.87</v>
      </c>
      <c r="I341" s="125">
        <v>1.6</v>
      </c>
      <c r="J341" s="125">
        <v>86.4</v>
      </c>
      <c r="K341" s="77">
        <v>369</v>
      </c>
      <c r="L341" s="132"/>
      <c r="M341" s="118">
        <f>K341/25.5</f>
        <v>14.470588235294118</v>
      </c>
      <c r="N341" s="118"/>
      <c r="O341" s="124">
        <f>ROUND(K341*(1-$O$4),0)</f>
        <v>369</v>
      </c>
      <c r="P341" s="31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  <c r="AJ341" s="144"/>
      <c r="AK341" s="144"/>
      <c r="AL341" s="144"/>
      <c r="AM341" s="144"/>
      <c r="AN341" s="144"/>
      <c r="AO341" s="144"/>
      <c r="AP341" s="144"/>
      <c r="AQ341" s="144"/>
      <c r="AR341" s="144"/>
      <c r="AS341" s="144"/>
      <c r="AT341" s="144"/>
      <c r="AU341" s="144"/>
      <c r="AV341" s="144"/>
      <c r="AW341" s="144"/>
      <c r="AX341" s="144"/>
      <c r="AY341" s="144"/>
      <c r="AZ341" s="144"/>
      <c r="BA341" s="144"/>
      <c r="BB341" s="144"/>
      <c r="BC341" s="144"/>
      <c r="BD341" s="144"/>
      <c r="BE341" s="144"/>
      <c r="BF341" s="144"/>
      <c r="BG341" s="144"/>
      <c r="BH341" s="144"/>
      <c r="BI341" s="144"/>
      <c r="BJ341" s="144"/>
      <c r="BK341" s="144"/>
      <c r="BL341" s="144"/>
      <c r="BM341" s="144"/>
      <c r="BN341" s="144"/>
      <c r="BO341" s="144"/>
      <c r="BP341" s="144"/>
      <c r="BQ341" s="144"/>
      <c r="BR341" s="144"/>
      <c r="BS341" s="144"/>
      <c r="BT341" s="144"/>
      <c r="BU341" s="144"/>
      <c r="BV341" s="144"/>
      <c r="BW341" s="144"/>
      <c r="BX341" s="144"/>
      <c r="BY341" s="144"/>
      <c r="BZ341" s="144"/>
      <c r="CA341" s="144"/>
      <c r="CB341" s="144"/>
      <c r="CC341" s="144"/>
      <c r="CD341" s="144"/>
      <c r="CE341" s="144"/>
      <c r="CF341" s="144"/>
      <c r="CG341" s="144"/>
      <c r="CH341" s="144"/>
    </row>
    <row r="342" spans="1:86" s="32" customFormat="1">
      <c r="A342" s="185" t="s">
        <v>243</v>
      </c>
      <c r="B342" s="90" t="s">
        <v>111</v>
      </c>
      <c r="C342" s="122" t="s">
        <v>212</v>
      </c>
      <c r="D342" s="116"/>
      <c r="E342" s="138" t="s">
        <v>31</v>
      </c>
      <c r="F342" s="90" t="s">
        <v>32</v>
      </c>
      <c r="G342" s="135"/>
      <c r="H342" s="138">
        <v>16.87</v>
      </c>
      <c r="I342" s="125">
        <v>1.6</v>
      </c>
      <c r="J342" s="125">
        <v>86.4</v>
      </c>
      <c r="K342" s="77">
        <v>369</v>
      </c>
      <c r="L342" s="132"/>
      <c r="M342" s="118">
        <f>K342/25.5</f>
        <v>14.470588235294118</v>
      </c>
      <c r="N342" s="118"/>
      <c r="O342" s="124">
        <f>ROUND(K342*(1-$O$4),0)</f>
        <v>369</v>
      </c>
      <c r="P342" s="31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  <c r="AJ342" s="144"/>
      <c r="AK342" s="144"/>
      <c r="AL342" s="144"/>
      <c r="AM342" s="144"/>
      <c r="AN342" s="144"/>
      <c r="AO342" s="144"/>
      <c r="AP342" s="144"/>
      <c r="AQ342" s="144"/>
      <c r="AR342" s="144"/>
      <c r="AS342" s="144"/>
      <c r="AT342" s="144"/>
      <c r="AU342" s="144"/>
      <c r="AV342" s="144"/>
      <c r="AW342" s="144"/>
      <c r="AX342" s="144"/>
      <c r="AY342" s="144"/>
      <c r="AZ342" s="144"/>
      <c r="BA342" s="144"/>
      <c r="BB342" s="144"/>
      <c r="BC342" s="144"/>
      <c r="BD342" s="144"/>
      <c r="BE342" s="144"/>
      <c r="BF342" s="144"/>
      <c r="BG342" s="144"/>
      <c r="BH342" s="144"/>
      <c r="BI342" s="144"/>
      <c r="BJ342" s="144"/>
      <c r="BK342" s="144"/>
      <c r="BL342" s="144"/>
      <c r="BM342" s="144"/>
      <c r="BN342" s="144"/>
      <c r="BO342" s="144"/>
      <c r="BP342" s="144"/>
      <c r="BQ342" s="144"/>
      <c r="BR342" s="144"/>
      <c r="BS342" s="144"/>
      <c r="BT342" s="144"/>
      <c r="BU342" s="144"/>
      <c r="BV342" s="144"/>
      <c r="BW342" s="144"/>
      <c r="BX342" s="144"/>
      <c r="BY342" s="144"/>
      <c r="BZ342" s="144"/>
      <c r="CA342" s="144"/>
      <c r="CB342" s="144"/>
      <c r="CC342" s="144"/>
      <c r="CD342" s="144"/>
      <c r="CE342" s="144"/>
      <c r="CF342" s="144"/>
      <c r="CG342" s="144"/>
      <c r="CH342" s="144"/>
    </row>
    <row r="343" spans="1:86" s="32" customFormat="1">
      <c r="A343" s="11" t="s">
        <v>730</v>
      </c>
      <c r="B343" s="116"/>
      <c r="C343" s="116"/>
      <c r="D343" s="90"/>
      <c r="E343" s="116"/>
      <c r="F343" s="116"/>
      <c r="G343" s="116"/>
      <c r="H343" s="116"/>
      <c r="I343" s="116"/>
      <c r="J343" s="116"/>
      <c r="K343" s="116"/>
      <c r="L343" s="131"/>
      <c r="M343" s="117"/>
      <c r="N343" s="117"/>
      <c r="O343" s="140"/>
      <c r="P343" s="31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  <c r="AJ343" s="144"/>
      <c r="AK343" s="144"/>
      <c r="AL343" s="144"/>
      <c r="AM343" s="144"/>
      <c r="AN343" s="144"/>
      <c r="AO343" s="144"/>
      <c r="AP343" s="144"/>
      <c r="AQ343" s="144"/>
      <c r="AR343" s="144"/>
      <c r="AS343" s="144"/>
      <c r="AT343" s="144"/>
      <c r="AU343" s="144"/>
      <c r="AV343" s="144"/>
      <c r="AW343" s="144"/>
      <c r="AX343" s="144"/>
      <c r="AY343" s="144"/>
      <c r="AZ343" s="144"/>
      <c r="BA343" s="144"/>
      <c r="BB343" s="144"/>
      <c r="BC343" s="144"/>
      <c r="BD343" s="144"/>
      <c r="BE343" s="144"/>
      <c r="BF343" s="144"/>
      <c r="BG343" s="144"/>
      <c r="BH343" s="144"/>
      <c r="BI343" s="144"/>
      <c r="BJ343" s="144"/>
      <c r="BK343" s="144"/>
      <c r="BL343" s="144"/>
      <c r="BM343" s="144"/>
      <c r="BN343" s="144"/>
      <c r="BO343" s="144"/>
      <c r="BP343" s="144"/>
      <c r="BQ343" s="144"/>
      <c r="BR343" s="144"/>
      <c r="BS343" s="144"/>
      <c r="BT343" s="144"/>
      <c r="BU343" s="144"/>
      <c r="BV343" s="144"/>
      <c r="BW343" s="144"/>
      <c r="BX343" s="144"/>
      <c r="BY343" s="144"/>
      <c r="BZ343" s="144"/>
      <c r="CA343" s="144"/>
      <c r="CB343" s="144"/>
      <c r="CC343" s="144"/>
      <c r="CD343" s="144"/>
      <c r="CE343" s="144"/>
      <c r="CF343" s="144"/>
      <c r="CG343" s="144"/>
      <c r="CH343" s="144"/>
    </row>
    <row r="344" spans="1:86" s="32" customFormat="1">
      <c r="A344" s="54" t="s">
        <v>736</v>
      </c>
      <c r="B344" s="90" t="s">
        <v>731</v>
      </c>
      <c r="C344" s="90" t="s">
        <v>173</v>
      </c>
      <c r="D344" s="90" t="s">
        <v>74</v>
      </c>
      <c r="E344" s="138" t="s">
        <v>31</v>
      </c>
      <c r="F344" s="90" t="s">
        <v>32</v>
      </c>
      <c r="G344" s="135"/>
      <c r="H344" s="138">
        <v>15.37</v>
      </c>
      <c r="I344" s="125">
        <v>1.44</v>
      </c>
      <c r="J344" s="125">
        <v>92.16</v>
      </c>
      <c r="K344" s="159">
        <v>389</v>
      </c>
      <c r="L344" s="132"/>
      <c r="M344" s="118">
        <f>K344/25.5</f>
        <v>15.254901960784315</v>
      </c>
      <c r="N344" s="118"/>
      <c r="O344" s="124">
        <f>ROUND(K344*(1-$O$4),0)</f>
        <v>389</v>
      </c>
      <c r="P344" s="31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  <c r="AJ344" s="144"/>
      <c r="AK344" s="144"/>
      <c r="AL344" s="144"/>
      <c r="AM344" s="144"/>
      <c r="AN344" s="144"/>
      <c r="AO344" s="144"/>
      <c r="AP344" s="144"/>
      <c r="AQ344" s="144"/>
      <c r="AR344" s="144"/>
      <c r="AS344" s="144"/>
      <c r="AT344" s="144"/>
      <c r="AU344" s="144"/>
      <c r="AV344" s="144"/>
      <c r="AW344" s="144"/>
      <c r="AX344" s="144"/>
      <c r="AY344" s="144"/>
      <c r="AZ344" s="144"/>
      <c r="BA344" s="144"/>
      <c r="BB344" s="144"/>
      <c r="BC344" s="144"/>
      <c r="BD344" s="144"/>
      <c r="BE344" s="144"/>
      <c r="BF344" s="144"/>
      <c r="BG344" s="144"/>
      <c r="BH344" s="144"/>
      <c r="BI344" s="144"/>
      <c r="BJ344" s="144"/>
      <c r="BK344" s="144"/>
      <c r="BL344" s="144"/>
      <c r="BM344" s="144"/>
      <c r="BN344" s="144"/>
      <c r="BO344" s="144"/>
      <c r="BP344" s="144"/>
      <c r="BQ344" s="144"/>
      <c r="BR344" s="144"/>
      <c r="BS344" s="144"/>
      <c r="BT344" s="144"/>
      <c r="BU344" s="144"/>
      <c r="BV344" s="144"/>
      <c r="BW344" s="144"/>
      <c r="BX344" s="144"/>
      <c r="BY344" s="144"/>
      <c r="BZ344" s="144"/>
      <c r="CA344" s="144"/>
      <c r="CB344" s="144"/>
      <c r="CC344" s="144"/>
      <c r="CD344" s="144"/>
      <c r="CE344" s="144"/>
      <c r="CF344" s="144"/>
      <c r="CG344" s="144"/>
      <c r="CH344" s="144"/>
    </row>
    <row r="345" spans="1:86" s="32" customFormat="1">
      <c r="A345" s="54" t="s">
        <v>733</v>
      </c>
      <c r="B345" s="90" t="s">
        <v>731</v>
      </c>
      <c r="C345" s="90" t="s">
        <v>173</v>
      </c>
      <c r="D345" s="90" t="s">
        <v>74</v>
      </c>
      <c r="E345" s="138" t="s">
        <v>31</v>
      </c>
      <c r="F345" s="90" t="s">
        <v>32</v>
      </c>
      <c r="G345" s="135"/>
      <c r="H345" s="138">
        <v>15.37</v>
      </c>
      <c r="I345" s="125">
        <v>1.44</v>
      </c>
      <c r="J345" s="125">
        <v>92.16</v>
      </c>
      <c r="K345" s="159">
        <v>389</v>
      </c>
      <c r="L345" s="132"/>
      <c r="M345" s="118">
        <f>K345/25.5</f>
        <v>15.254901960784315</v>
      </c>
      <c r="N345" s="118"/>
      <c r="O345" s="124">
        <f>ROUND(K345*(1-$O$4),0)</f>
        <v>389</v>
      </c>
      <c r="P345" s="31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  <c r="AJ345" s="144"/>
      <c r="AK345" s="144"/>
      <c r="AL345" s="144"/>
      <c r="AM345" s="144"/>
      <c r="AN345" s="144"/>
      <c r="AO345" s="144"/>
      <c r="AP345" s="144"/>
      <c r="AQ345" s="144"/>
      <c r="AR345" s="144"/>
      <c r="AS345" s="144"/>
      <c r="AT345" s="144"/>
      <c r="AU345" s="144"/>
      <c r="AV345" s="144"/>
      <c r="AW345" s="144"/>
      <c r="AX345" s="144"/>
      <c r="AY345" s="144"/>
      <c r="AZ345" s="144"/>
      <c r="BA345" s="144"/>
      <c r="BB345" s="144"/>
      <c r="BC345" s="144"/>
      <c r="BD345" s="144"/>
      <c r="BE345" s="144"/>
      <c r="BF345" s="144"/>
      <c r="BG345" s="144"/>
      <c r="BH345" s="144"/>
      <c r="BI345" s="144"/>
      <c r="BJ345" s="144"/>
      <c r="BK345" s="144"/>
      <c r="BL345" s="144"/>
      <c r="BM345" s="144"/>
      <c r="BN345" s="144"/>
      <c r="BO345" s="144"/>
      <c r="BP345" s="144"/>
      <c r="BQ345" s="144"/>
      <c r="BR345" s="144"/>
      <c r="BS345" s="144"/>
      <c r="BT345" s="144"/>
      <c r="BU345" s="144"/>
      <c r="BV345" s="144"/>
      <c r="BW345" s="144"/>
      <c r="BX345" s="144"/>
      <c r="BY345" s="144"/>
      <c r="BZ345" s="144"/>
      <c r="CA345" s="144"/>
      <c r="CB345" s="144"/>
      <c r="CC345" s="144"/>
      <c r="CD345" s="144"/>
      <c r="CE345" s="144"/>
      <c r="CF345" s="144"/>
      <c r="CG345" s="144"/>
      <c r="CH345" s="144"/>
    </row>
    <row r="346" spans="1:86" s="32" customFormat="1">
      <c r="A346" s="54" t="s">
        <v>732</v>
      </c>
      <c r="B346" s="90" t="s">
        <v>731</v>
      </c>
      <c r="C346" s="90" t="s">
        <v>173</v>
      </c>
      <c r="D346" s="90" t="s">
        <v>74</v>
      </c>
      <c r="E346" s="138" t="s">
        <v>31</v>
      </c>
      <c r="F346" s="90" t="s">
        <v>32</v>
      </c>
      <c r="G346" s="135"/>
      <c r="H346" s="138">
        <v>15.37</v>
      </c>
      <c r="I346" s="125">
        <v>1.44</v>
      </c>
      <c r="J346" s="125">
        <v>92.16</v>
      </c>
      <c r="K346" s="159">
        <v>389</v>
      </c>
      <c r="L346" s="132"/>
      <c r="M346" s="118">
        <f>K346/25.5</f>
        <v>15.254901960784315</v>
      </c>
      <c r="N346" s="118"/>
      <c r="O346" s="124">
        <f>ROUND(K346*(1-$O$4),0)</f>
        <v>389</v>
      </c>
      <c r="P346" s="31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  <c r="AJ346" s="144"/>
      <c r="AK346" s="144"/>
      <c r="AL346" s="144"/>
      <c r="AM346" s="144"/>
      <c r="AN346" s="144"/>
      <c r="AO346" s="144"/>
      <c r="AP346" s="144"/>
      <c r="AQ346" s="144"/>
      <c r="AR346" s="144"/>
      <c r="AS346" s="144"/>
      <c r="AT346" s="144"/>
      <c r="AU346" s="144"/>
      <c r="AV346" s="144"/>
      <c r="AW346" s="144"/>
      <c r="AX346" s="144"/>
      <c r="AY346" s="144"/>
      <c r="AZ346" s="144"/>
      <c r="BA346" s="144"/>
      <c r="BB346" s="144"/>
      <c r="BC346" s="144"/>
      <c r="BD346" s="144"/>
      <c r="BE346" s="144"/>
      <c r="BF346" s="144"/>
      <c r="BG346" s="144"/>
      <c r="BH346" s="144"/>
      <c r="BI346" s="144"/>
      <c r="BJ346" s="144"/>
      <c r="BK346" s="144"/>
      <c r="BL346" s="144"/>
      <c r="BM346" s="144"/>
      <c r="BN346" s="144"/>
      <c r="BO346" s="144"/>
      <c r="BP346" s="144"/>
      <c r="BQ346" s="144"/>
      <c r="BR346" s="144"/>
      <c r="BS346" s="144"/>
      <c r="BT346" s="144"/>
      <c r="BU346" s="144"/>
      <c r="BV346" s="144"/>
      <c r="BW346" s="144"/>
      <c r="BX346" s="144"/>
      <c r="BY346" s="144"/>
      <c r="BZ346" s="144"/>
      <c r="CA346" s="144"/>
      <c r="CB346" s="144"/>
      <c r="CC346" s="144"/>
      <c r="CD346" s="144"/>
      <c r="CE346" s="144"/>
      <c r="CF346" s="144"/>
      <c r="CG346" s="144"/>
      <c r="CH346" s="144"/>
    </row>
    <row r="347" spans="1:86" s="32" customFormat="1">
      <c r="A347" s="54" t="s">
        <v>734</v>
      </c>
      <c r="B347" s="90" t="s">
        <v>735</v>
      </c>
      <c r="C347" s="122" t="s">
        <v>33</v>
      </c>
      <c r="D347" s="90" t="s">
        <v>74</v>
      </c>
      <c r="E347" s="138" t="s">
        <v>31</v>
      </c>
      <c r="F347" s="90" t="s">
        <v>32</v>
      </c>
      <c r="G347" s="135"/>
      <c r="H347" s="138"/>
      <c r="I347" s="125"/>
      <c r="J347" s="125"/>
      <c r="K347" s="135"/>
      <c r="L347" s="36">
        <v>99</v>
      </c>
      <c r="M347" s="118"/>
      <c r="N347" s="118">
        <f>L347/25.5</f>
        <v>3.8823529411764706</v>
      </c>
      <c r="O347" s="59">
        <f>ROUND(L347*(1-$O$4),0)</f>
        <v>99</v>
      </c>
      <c r="P347" s="31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  <c r="AJ347" s="144"/>
      <c r="AK347" s="144"/>
      <c r="AL347" s="144"/>
      <c r="AM347" s="144"/>
      <c r="AN347" s="144"/>
      <c r="AO347" s="144"/>
      <c r="AP347" s="144"/>
      <c r="AQ347" s="144"/>
      <c r="AR347" s="144"/>
      <c r="AS347" s="144"/>
      <c r="AT347" s="144"/>
      <c r="AU347" s="144"/>
      <c r="AV347" s="144"/>
      <c r="AW347" s="144"/>
      <c r="AX347" s="144"/>
      <c r="AY347" s="144"/>
      <c r="AZ347" s="144"/>
      <c r="BA347" s="144"/>
      <c r="BB347" s="144"/>
      <c r="BC347" s="144"/>
      <c r="BD347" s="144"/>
      <c r="BE347" s="144"/>
      <c r="BF347" s="144"/>
      <c r="BG347" s="144"/>
      <c r="BH347" s="144"/>
      <c r="BI347" s="144"/>
      <c r="BJ347" s="144"/>
      <c r="BK347" s="144"/>
      <c r="BL347" s="144"/>
      <c r="BM347" s="144"/>
      <c r="BN347" s="144"/>
      <c r="BO347" s="144"/>
      <c r="BP347" s="144"/>
      <c r="BQ347" s="144"/>
      <c r="BR347" s="144"/>
      <c r="BS347" s="144"/>
      <c r="BT347" s="144"/>
      <c r="BU347" s="144"/>
      <c r="BV347" s="144"/>
      <c r="BW347" s="144"/>
      <c r="BX347" s="144"/>
      <c r="BY347" s="144"/>
      <c r="BZ347" s="144"/>
      <c r="CA347" s="144"/>
      <c r="CB347" s="144"/>
      <c r="CC347" s="144"/>
      <c r="CD347" s="144"/>
      <c r="CE347" s="144"/>
      <c r="CF347" s="144"/>
      <c r="CG347" s="144"/>
      <c r="CH347" s="144"/>
    </row>
    <row r="348" spans="1:86" s="32" customFormat="1">
      <c r="A348" s="128" t="s">
        <v>856</v>
      </c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7"/>
      <c r="N348" s="117"/>
      <c r="O348" s="165"/>
      <c r="P348" s="31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  <c r="AJ348" s="144"/>
      <c r="AK348" s="144"/>
      <c r="AL348" s="144"/>
      <c r="AM348" s="144"/>
      <c r="AN348" s="144"/>
      <c r="AO348" s="144"/>
      <c r="AP348" s="144"/>
      <c r="AQ348" s="144"/>
      <c r="AR348" s="144"/>
      <c r="AS348" s="144"/>
      <c r="AT348" s="144"/>
      <c r="AU348" s="144"/>
      <c r="AV348" s="144"/>
      <c r="AW348" s="144"/>
      <c r="AX348" s="144"/>
      <c r="AY348" s="144"/>
      <c r="AZ348" s="144"/>
      <c r="BA348" s="144"/>
      <c r="BB348" s="144"/>
      <c r="BC348" s="144"/>
      <c r="BD348" s="144"/>
      <c r="BE348" s="144"/>
      <c r="BF348" s="144"/>
      <c r="BG348" s="144"/>
      <c r="BH348" s="144"/>
      <c r="BI348" s="144"/>
      <c r="BJ348" s="144"/>
      <c r="BK348" s="144"/>
      <c r="BL348" s="144"/>
      <c r="BM348" s="144"/>
      <c r="BN348" s="144"/>
      <c r="BO348" s="144"/>
      <c r="BP348" s="144"/>
      <c r="BQ348" s="144"/>
      <c r="BR348" s="144"/>
      <c r="BS348" s="144"/>
      <c r="BT348" s="144"/>
      <c r="BU348" s="144"/>
      <c r="BV348" s="144"/>
      <c r="BW348" s="144"/>
      <c r="BX348" s="144"/>
      <c r="BY348" s="144"/>
      <c r="BZ348" s="144"/>
      <c r="CA348" s="144"/>
      <c r="CB348" s="144"/>
      <c r="CC348" s="144"/>
      <c r="CD348" s="144"/>
      <c r="CE348" s="144"/>
      <c r="CF348" s="144"/>
      <c r="CG348" s="144"/>
      <c r="CH348" s="144"/>
    </row>
    <row r="349" spans="1:86" s="32" customFormat="1">
      <c r="A349" s="214" t="s">
        <v>857</v>
      </c>
      <c r="B349" s="69" t="s">
        <v>858</v>
      </c>
      <c r="C349" s="69" t="s">
        <v>69</v>
      </c>
      <c r="D349" s="102" t="s">
        <v>30</v>
      </c>
      <c r="E349" s="69" t="s">
        <v>31</v>
      </c>
      <c r="F349" s="69" t="s">
        <v>32</v>
      </c>
      <c r="G349" s="17">
        <v>0.8</v>
      </c>
      <c r="H349" s="17">
        <v>16.63</v>
      </c>
      <c r="I349" s="234">
        <v>1.6</v>
      </c>
      <c r="J349" s="69">
        <v>81</v>
      </c>
      <c r="K349" s="215">
        <v>298</v>
      </c>
      <c r="L349" s="69"/>
      <c r="M349" s="118">
        <f>K349/25.5</f>
        <v>11.686274509803921</v>
      </c>
      <c r="N349" s="118"/>
      <c r="O349" s="166">
        <f>ROUND(K349*(1-$O$4),0)</f>
        <v>298</v>
      </c>
      <c r="P349" s="31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  <c r="AJ349" s="144"/>
      <c r="AK349" s="144"/>
      <c r="AL349" s="144"/>
      <c r="AM349" s="144"/>
      <c r="AN349" s="144"/>
      <c r="AO349" s="144"/>
      <c r="AP349" s="144"/>
      <c r="AQ349" s="144"/>
      <c r="AR349" s="144"/>
      <c r="AS349" s="144"/>
      <c r="AT349" s="144"/>
      <c r="AU349" s="144"/>
      <c r="AV349" s="144"/>
      <c r="AW349" s="144"/>
      <c r="AX349" s="144"/>
      <c r="AY349" s="144"/>
      <c r="AZ349" s="144"/>
      <c r="BA349" s="144"/>
      <c r="BB349" s="144"/>
      <c r="BC349" s="144"/>
      <c r="BD349" s="144"/>
      <c r="BE349" s="144"/>
      <c r="BF349" s="144"/>
      <c r="BG349" s="144"/>
      <c r="BH349" s="144"/>
      <c r="BI349" s="144"/>
      <c r="BJ349" s="144"/>
      <c r="BK349" s="144"/>
      <c r="BL349" s="144"/>
      <c r="BM349" s="144"/>
      <c r="BN349" s="144"/>
      <c r="BO349" s="144"/>
      <c r="BP349" s="144"/>
      <c r="BQ349" s="144"/>
      <c r="BR349" s="144"/>
      <c r="BS349" s="144"/>
      <c r="BT349" s="144"/>
      <c r="BU349" s="144"/>
      <c r="BV349" s="144"/>
      <c r="BW349" s="144"/>
      <c r="BX349" s="144"/>
      <c r="BY349" s="144"/>
      <c r="BZ349" s="144"/>
      <c r="CA349" s="144"/>
      <c r="CB349" s="144"/>
      <c r="CC349" s="144"/>
      <c r="CD349" s="144"/>
      <c r="CE349" s="144"/>
      <c r="CF349" s="144"/>
      <c r="CG349" s="144"/>
      <c r="CH349" s="144"/>
    </row>
    <row r="350" spans="1:86" s="32" customFormat="1">
      <c r="A350" s="214" t="s">
        <v>859</v>
      </c>
      <c r="B350" s="69" t="s">
        <v>858</v>
      </c>
      <c r="C350" s="69" t="s">
        <v>69</v>
      </c>
      <c r="D350" s="102" t="s">
        <v>30</v>
      </c>
      <c r="E350" s="69" t="s">
        <v>31</v>
      </c>
      <c r="F350" s="69" t="s">
        <v>32</v>
      </c>
      <c r="G350" s="17">
        <v>0.8</v>
      </c>
      <c r="H350" s="17">
        <v>16.63</v>
      </c>
      <c r="I350" s="234">
        <v>1.6</v>
      </c>
      <c r="J350" s="69">
        <v>81</v>
      </c>
      <c r="K350" s="215">
        <v>298</v>
      </c>
      <c r="L350" s="69"/>
      <c r="M350" s="118">
        <f>K350/25.5</f>
        <v>11.686274509803921</v>
      </c>
      <c r="N350" s="118"/>
      <c r="O350" s="166">
        <f>ROUND(K350*(1-$O$4),0)</f>
        <v>298</v>
      </c>
      <c r="P350" s="31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  <c r="AJ350" s="144"/>
      <c r="AK350" s="144"/>
      <c r="AL350" s="144"/>
      <c r="AM350" s="144"/>
      <c r="AN350" s="144"/>
      <c r="AO350" s="144"/>
      <c r="AP350" s="144"/>
      <c r="AQ350" s="144"/>
      <c r="AR350" s="144"/>
      <c r="AS350" s="144"/>
      <c r="AT350" s="144"/>
      <c r="AU350" s="144"/>
      <c r="AV350" s="144"/>
      <c r="AW350" s="144"/>
      <c r="AX350" s="144"/>
      <c r="AY350" s="144"/>
      <c r="AZ350" s="144"/>
      <c r="BA350" s="144"/>
      <c r="BB350" s="144"/>
      <c r="BC350" s="144"/>
      <c r="BD350" s="144"/>
      <c r="BE350" s="144"/>
      <c r="BF350" s="144"/>
      <c r="BG350" s="144"/>
      <c r="BH350" s="144"/>
      <c r="BI350" s="144"/>
      <c r="BJ350" s="144"/>
      <c r="BK350" s="144"/>
      <c r="BL350" s="144"/>
      <c r="BM350" s="144"/>
      <c r="BN350" s="144"/>
      <c r="BO350" s="144"/>
      <c r="BP350" s="144"/>
      <c r="BQ350" s="144"/>
      <c r="BR350" s="144"/>
      <c r="BS350" s="144"/>
      <c r="BT350" s="144"/>
      <c r="BU350" s="144"/>
      <c r="BV350" s="144"/>
      <c r="BW350" s="144"/>
      <c r="BX350" s="144"/>
      <c r="BY350" s="144"/>
      <c r="BZ350" s="144"/>
      <c r="CA350" s="144"/>
      <c r="CB350" s="144"/>
      <c r="CC350" s="144"/>
      <c r="CD350" s="144"/>
      <c r="CE350" s="144"/>
      <c r="CF350" s="144"/>
      <c r="CG350" s="144"/>
      <c r="CH350" s="144"/>
    </row>
    <row r="351" spans="1:86" s="32" customFormat="1">
      <c r="A351" s="214" t="s">
        <v>860</v>
      </c>
      <c r="B351" s="69" t="s">
        <v>861</v>
      </c>
      <c r="C351" s="69" t="s">
        <v>38</v>
      </c>
      <c r="D351" s="102" t="s">
        <v>30</v>
      </c>
      <c r="E351" s="69" t="s">
        <v>31</v>
      </c>
      <c r="F351" s="69" t="s">
        <v>32</v>
      </c>
      <c r="G351" s="17">
        <v>0.8</v>
      </c>
      <c r="H351" s="17">
        <v>17.34</v>
      </c>
      <c r="I351" s="69">
        <v>1.35</v>
      </c>
      <c r="J351" s="69">
        <v>81</v>
      </c>
      <c r="K351" s="215">
        <v>298</v>
      </c>
      <c r="L351" s="69"/>
      <c r="M351" s="118">
        <f>K351/25.5</f>
        <v>11.686274509803921</v>
      </c>
      <c r="N351" s="118"/>
      <c r="O351" s="166">
        <f>ROUND(K351*(1-$O$4),0)</f>
        <v>298</v>
      </c>
      <c r="P351" s="31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  <c r="AJ351" s="144"/>
      <c r="AK351" s="144"/>
      <c r="AL351" s="144"/>
      <c r="AM351" s="144"/>
      <c r="AN351" s="144"/>
      <c r="AO351" s="144"/>
      <c r="AP351" s="144"/>
      <c r="AQ351" s="144"/>
      <c r="AR351" s="144"/>
      <c r="AS351" s="144"/>
      <c r="AT351" s="144"/>
      <c r="AU351" s="144"/>
      <c r="AV351" s="144"/>
      <c r="AW351" s="144"/>
      <c r="AX351" s="144"/>
      <c r="AY351" s="144"/>
      <c r="AZ351" s="144"/>
      <c r="BA351" s="144"/>
      <c r="BB351" s="144"/>
      <c r="BC351" s="144"/>
      <c r="BD351" s="144"/>
      <c r="BE351" s="144"/>
      <c r="BF351" s="144"/>
      <c r="BG351" s="144"/>
      <c r="BH351" s="144"/>
      <c r="BI351" s="144"/>
      <c r="BJ351" s="144"/>
      <c r="BK351" s="144"/>
      <c r="BL351" s="144"/>
      <c r="BM351" s="144"/>
      <c r="BN351" s="144"/>
      <c r="BO351" s="144"/>
      <c r="BP351" s="144"/>
      <c r="BQ351" s="144"/>
      <c r="BR351" s="144"/>
      <c r="BS351" s="144"/>
      <c r="BT351" s="144"/>
      <c r="BU351" s="144"/>
      <c r="BV351" s="144"/>
      <c r="BW351" s="144"/>
      <c r="BX351" s="144"/>
      <c r="BY351" s="144"/>
      <c r="BZ351" s="144"/>
      <c r="CA351" s="144"/>
      <c r="CB351" s="144"/>
      <c r="CC351" s="144"/>
      <c r="CD351" s="144"/>
      <c r="CE351" s="144"/>
      <c r="CF351" s="144"/>
      <c r="CG351" s="144"/>
      <c r="CH351" s="144"/>
    </row>
    <row r="352" spans="1:86" s="32" customFormat="1">
      <c r="A352" s="216" t="s">
        <v>862</v>
      </c>
      <c r="B352" s="9" t="s">
        <v>863</v>
      </c>
      <c r="C352" s="9" t="s">
        <v>34</v>
      </c>
      <c r="D352" s="102" t="s">
        <v>30</v>
      </c>
      <c r="E352" s="9" t="s">
        <v>31</v>
      </c>
      <c r="F352" s="9" t="s">
        <v>32</v>
      </c>
      <c r="G352" s="17">
        <v>0.8</v>
      </c>
      <c r="H352" s="17">
        <v>0.17</v>
      </c>
      <c r="I352" s="9"/>
      <c r="J352" s="9"/>
      <c r="K352" s="9"/>
      <c r="L352" s="12">
        <v>45</v>
      </c>
      <c r="M352" s="118"/>
      <c r="N352" s="118">
        <f>L352/25.5</f>
        <v>1.7647058823529411</v>
      </c>
      <c r="O352" s="166">
        <f>ROUND(L352*(1-$O$4),0)</f>
        <v>45</v>
      </c>
      <c r="P352" s="31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  <c r="AJ352" s="144"/>
      <c r="AK352" s="144"/>
      <c r="AL352" s="144"/>
      <c r="AM352" s="144"/>
      <c r="AN352" s="144"/>
      <c r="AO352" s="144"/>
      <c r="AP352" s="144"/>
      <c r="AQ352" s="144"/>
      <c r="AR352" s="144"/>
      <c r="AS352" s="144"/>
      <c r="AT352" s="144"/>
      <c r="AU352" s="144"/>
      <c r="AV352" s="144"/>
      <c r="AW352" s="144"/>
      <c r="AX352" s="144"/>
      <c r="AY352" s="144"/>
      <c r="AZ352" s="144"/>
      <c r="BA352" s="144"/>
      <c r="BB352" s="144"/>
      <c r="BC352" s="144"/>
      <c r="BD352" s="144"/>
      <c r="BE352" s="144"/>
      <c r="BF352" s="144"/>
      <c r="BG352" s="144"/>
      <c r="BH352" s="144"/>
      <c r="BI352" s="144"/>
      <c r="BJ352" s="144"/>
      <c r="BK352" s="144"/>
      <c r="BL352" s="144"/>
      <c r="BM352" s="144"/>
      <c r="BN352" s="144"/>
      <c r="BO352" s="144"/>
      <c r="BP352" s="144"/>
      <c r="BQ352" s="144"/>
      <c r="BR352" s="144"/>
      <c r="BS352" s="144"/>
      <c r="BT352" s="144"/>
      <c r="BU352" s="144"/>
      <c r="BV352" s="144"/>
      <c r="BW352" s="144"/>
      <c r="BX352" s="144"/>
      <c r="BY352" s="144"/>
      <c r="BZ352" s="144"/>
      <c r="CA352" s="144"/>
      <c r="CB352" s="144"/>
      <c r="CC352" s="144"/>
      <c r="CD352" s="144"/>
      <c r="CE352" s="144"/>
      <c r="CF352" s="144"/>
      <c r="CG352" s="144"/>
      <c r="CH352" s="144"/>
    </row>
    <row r="353" spans="1:86" s="32" customFormat="1">
      <c r="A353" s="216" t="s">
        <v>862</v>
      </c>
      <c r="B353" s="9" t="s">
        <v>864</v>
      </c>
      <c r="C353" s="9" t="s">
        <v>34</v>
      </c>
      <c r="D353" s="102" t="s">
        <v>30</v>
      </c>
      <c r="E353" s="9" t="s">
        <v>31</v>
      </c>
      <c r="F353" s="9" t="s">
        <v>32</v>
      </c>
      <c r="G353" s="17">
        <v>0.8</v>
      </c>
      <c r="H353" s="17">
        <v>0.17</v>
      </c>
      <c r="I353" s="9"/>
      <c r="J353" s="9"/>
      <c r="K353" s="9"/>
      <c r="L353" s="12">
        <v>58</v>
      </c>
      <c r="M353" s="118"/>
      <c r="N353" s="118">
        <f>L353/25.5</f>
        <v>2.2745098039215685</v>
      </c>
      <c r="O353" s="166">
        <f>ROUND(L353*(1-$O$4),0)</f>
        <v>58</v>
      </c>
      <c r="P353" s="31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  <c r="AJ353" s="144"/>
      <c r="AK353" s="144"/>
      <c r="AL353" s="144"/>
      <c r="AM353" s="144"/>
      <c r="AN353" s="144"/>
      <c r="AO353" s="144"/>
      <c r="AP353" s="144"/>
      <c r="AQ353" s="144"/>
      <c r="AR353" s="144"/>
      <c r="AS353" s="144"/>
      <c r="AT353" s="144"/>
      <c r="AU353" s="144"/>
      <c r="AV353" s="144"/>
      <c r="AW353" s="144"/>
      <c r="AX353" s="144"/>
      <c r="AY353" s="144"/>
      <c r="AZ353" s="144"/>
      <c r="BA353" s="144"/>
      <c r="BB353" s="144"/>
      <c r="BC353" s="144"/>
      <c r="BD353" s="144"/>
      <c r="BE353" s="144"/>
      <c r="BF353" s="144"/>
      <c r="BG353" s="144"/>
      <c r="BH353" s="144"/>
      <c r="BI353" s="144"/>
      <c r="BJ353" s="144"/>
      <c r="BK353" s="144"/>
      <c r="BL353" s="144"/>
      <c r="BM353" s="144"/>
      <c r="BN353" s="144"/>
      <c r="BO353" s="144"/>
      <c r="BP353" s="144"/>
      <c r="BQ353" s="144"/>
      <c r="BR353" s="144"/>
      <c r="BS353" s="144"/>
      <c r="BT353" s="144"/>
      <c r="BU353" s="144"/>
      <c r="BV353" s="144"/>
      <c r="BW353" s="144"/>
      <c r="BX353" s="144"/>
      <c r="BY353" s="144"/>
      <c r="BZ353" s="144"/>
      <c r="CA353" s="144"/>
      <c r="CB353" s="144"/>
      <c r="CC353" s="144"/>
      <c r="CD353" s="144"/>
      <c r="CE353" s="144"/>
      <c r="CF353" s="144"/>
      <c r="CG353" s="144"/>
      <c r="CH353" s="144"/>
    </row>
    <row r="354" spans="1:86" s="32" customFormat="1">
      <c r="A354" s="214" t="s">
        <v>862</v>
      </c>
      <c r="B354" s="69" t="s">
        <v>858</v>
      </c>
      <c r="C354" s="69" t="s">
        <v>33</v>
      </c>
      <c r="D354" s="102" t="s">
        <v>30</v>
      </c>
      <c r="E354" s="69" t="s">
        <v>31</v>
      </c>
      <c r="F354" s="69" t="s">
        <v>32</v>
      </c>
      <c r="G354" s="17">
        <v>0.8</v>
      </c>
      <c r="H354" s="17">
        <v>1.663</v>
      </c>
      <c r="I354" s="69"/>
      <c r="J354" s="69"/>
      <c r="K354" s="69"/>
      <c r="L354" s="215">
        <v>155</v>
      </c>
      <c r="M354" s="118"/>
      <c r="N354" s="118">
        <f>L354/25.5</f>
        <v>6.0784313725490193</v>
      </c>
      <c r="O354" s="166">
        <f>ROUND(L354*(1-$O$4),0)</f>
        <v>155</v>
      </c>
      <c r="P354" s="31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  <c r="AJ354" s="144"/>
      <c r="AK354" s="144"/>
      <c r="AL354" s="144"/>
      <c r="AM354" s="144"/>
      <c r="AN354" s="144"/>
      <c r="AO354" s="144"/>
      <c r="AP354" s="144"/>
      <c r="AQ354" s="144"/>
      <c r="AR354" s="144"/>
      <c r="AS354" s="144"/>
      <c r="AT354" s="144"/>
      <c r="AU354" s="144"/>
      <c r="AV354" s="144"/>
      <c r="AW354" s="144"/>
      <c r="AX354" s="144"/>
      <c r="AY354" s="144"/>
      <c r="AZ354" s="144"/>
      <c r="BA354" s="144"/>
      <c r="BB354" s="144"/>
      <c r="BC354" s="144"/>
      <c r="BD354" s="144"/>
      <c r="BE354" s="144"/>
      <c r="BF354" s="144"/>
      <c r="BG354" s="144"/>
      <c r="BH354" s="144"/>
      <c r="BI354" s="144"/>
      <c r="BJ354" s="144"/>
      <c r="BK354" s="144"/>
      <c r="BL354" s="144"/>
      <c r="BM354" s="144"/>
      <c r="BN354" s="144"/>
      <c r="BO354" s="144"/>
      <c r="BP354" s="144"/>
      <c r="BQ354" s="144"/>
      <c r="BR354" s="144"/>
      <c r="BS354" s="144"/>
      <c r="BT354" s="144"/>
      <c r="BU354" s="144"/>
      <c r="BV354" s="144"/>
      <c r="BW354" s="144"/>
      <c r="BX354" s="144"/>
      <c r="BY354" s="144"/>
      <c r="BZ354" s="144"/>
      <c r="CA354" s="144"/>
      <c r="CB354" s="144"/>
      <c r="CC354" s="144"/>
      <c r="CD354" s="144"/>
      <c r="CE354" s="144"/>
      <c r="CF354" s="144"/>
      <c r="CG354" s="144"/>
      <c r="CH354" s="144"/>
    </row>
    <row r="355" spans="1:86" s="32" customFormat="1">
      <c r="A355" s="216" t="s">
        <v>865</v>
      </c>
      <c r="B355" s="9" t="s">
        <v>866</v>
      </c>
      <c r="C355" s="9" t="s">
        <v>35</v>
      </c>
      <c r="D355" s="102" t="s">
        <v>30</v>
      </c>
      <c r="E355" s="9" t="s">
        <v>31</v>
      </c>
      <c r="F355" s="9" t="s">
        <v>32</v>
      </c>
      <c r="G355" s="17">
        <v>0.8</v>
      </c>
      <c r="H355" s="17">
        <v>1.53</v>
      </c>
      <c r="I355" s="9"/>
      <c r="J355" s="9"/>
      <c r="K355" s="9"/>
      <c r="L355" s="12">
        <v>146</v>
      </c>
      <c r="M355" s="118"/>
      <c r="N355" s="118">
        <f>L355/25.5</f>
        <v>5.7254901960784315</v>
      </c>
      <c r="O355" s="166">
        <f>ROUND(L355*(1-$O$4),0)</f>
        <v>146</v>
      </c>
      <c r="P355" s="31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  <c r="AJ355" s="144"/>
      <c r="AK355" s="144"/>
      <c r="AL355" s="144"/>
      <c r="AM355" s="144"/>
      <c r="AN355" s="144"/>
      <c r="AO355" s="144"/>
      <c r="AP355" s="144"/>
      <c r="AQ355" s="144"/>
      <c r="AR355" s="144"/>
      <c r="AS355" s="144"/>
      <c r="AT355" s="144"/>
      <c r="AU355" s="144"/>
      <c r="AV355" s="144"/>
      <c r="AW355" s="144"/>
      <c r="AX355" s="144"/>
      <c r="AY355" s="144"/>
      <c r="AZ355" s="144"/>
      <c r="BA355" s="144"/>
      <c r="BB355" s="144"/>
      <c r="BC355" s="144"/>
      <c r="BD355" s="144"/>
      <c r="BE355" s="144"/>
      <c r="BF355" s="144"/>
      <c r="BG355" s="144"/>
      <c r="BH355" s="144"/>
      <c r="BI355" s="144"/>
      <c r="BJ355" s="144"/>
      <c r="BK355" s="144"/>
      <c r="BL355" s="144"/>
      <c r="BM355" s="144"/>
      <c r="BN355" s="144"/>
      <c r="BO355" s="144"/>
      <c r="BP355" s="144"/>
      <c r="BQ355" s="144"/>
      <c r="BR355" s="144"/>
      <c r="BS355" s="144"/>
      <c r="BT355" s="144"/>
      <c r="BU355" s="144"/>
      <c r="BV355" s="144"/>
      <c r="BW355" s="144"/>
      <c r="BX355" s="144"/>
      <c r="BY355" s="144"/>
      <c r="BZ355" s="144"/>
      <c r="CA355" s="144"/>
      <c r="CB355" s="144"/>
      <c r="CC355" s="144"/>
      <c r="CD355" s="144"/>
      <c r="CE355" s="144"/>
      <c r="CF355" s="144"/>
      <c r="CG355" s="144"/>
      <c r="CH355" s="144"/>
    </row>
    <row r="356" spans="1:86" s="32" customFormat="1">
      <c r="A356" s="178" t="s">
        <v>266</v>
      </c>
      <c r="B356" s="116"/>
      <c r="C356" s="116"/>
      <c r="D356" s="57"/>
      <c r="E356" s="116"/>
      <c r="F356" s="116"/>
      <c r="G356" s="116"/>
      <c r="H356" s="116"/>
      <c r="I356" s="116"/>
      <c r="J356" s="116"/>
      <c r="K356" s="116"/>
      <c r="L356" s="131"/>
      <c r="M356" s="117"/>
      <c r="N356" s="117"/>
      <c r="O356" s="140"/>
      <c r="P356" s="31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44"/>
      <c r="AK356" s="144"/>
      <c r="AL356" s="144"/>
      <c r="AM356" s="144"/>
      <c r="AN356" s="144"/>
      <c r="AO356" s="144"/>
      <c r="AP356" s="144"/>
      <c r="AQ356" s="144"/>
      <c r="AR356" s="144"/>
      <c r="AS356" s="144"/>
      <c r="AT356" s="144"/>
      <c r="AU356" s="144"/>
      <c r="AV356" s="144"/>
      <c r="AW356" s="144"/>
      <c r="AX356" s="144"/>
      <c r="AY356" s="144"/>
      <c r="AZ356" s="144"/>
      <c r="BA356" s="144"/>
      <c r="BB356" s="144"/>
      <c r="BC356" s="144"/>
      <c r="BD356" s="144"/>
      <c r="BE356" s="144"/>
      <c r="BF356" s="144"/>
      <c r="BG356" s="144"/>
      <c r="BH356" s="144"/>
      <c r="BI356" s="144"/>
      <c r="BJ356" s="144"/>
      <c r="BK356" s="144"/>
      <c r="BL356" s="144"/>
      <c r="BM356" s="144"/>
      <c r="BN356" s="144"/>
      <c r="BO356" s="144"/>
      <c r="BP356" s="144"/>
      <c r="BQ356" s="144"/>
      <c r="BR356" s="144"/>
      <c r="BS356" s="144"/>
      <c r="BT356" s="144"/>
      <c r="BU356" s="144"/>
      <c r="BV356" s="144"/>
      <c r="BW356" s="144"/>
      <c r="BX356" s="144"/>
      <c r="BY356" s="144"/>
      <c r="BZ356" s="144"/>
      <c r="CA356" s="144"/>
      <c r="CB356" s="144"/>
      <c r="CC356" s="144"/>
      <c r="CD356" s="144"/>
      <c r="CE356" s="144"/>
      <c r="CF356" s="144"/>
      <c r="CG356" s="144"/>
      <c r="CH356" s="144"/>
    </row>
    <row r="357" spans="1:86" s="32" customFormat="1">
      <c r="A357" s="185" t="s">
        <v>267</v>
      </c>
      <c r="B357" s="57" t="s">
        <v>219</v>
      </c>
      <c r="C357" s="57" t="s">
        <v>173</v>
      </c>
      <c r="D357" s="57" t="s">
        <v>74</v>
      </c>
      <c r="E357" s="138" t="s">
        <v>31</v>
      </c>
      <c r="F357" s="57" t="s">
        <v>32</v>
      </c>
      <c r="G357" s="135"/>
      <c r="H357" s="132">
        <v>12.18</v>
      </c>
      <c r="I357" s="130">
        <v>1.84</v>
      </c>
      <c r="J357" s="130">
        <v>88.32</v>
      </c>
      <c r="K357" s="77">
        <v>389</v>
      </c>
      <c r="L357" s="132"/>
      <c r="M357" s="118">
        <f t="shared" ref="M357:M364" si="46">K357/25.5</f>
        <v>15.254901960784315</v>
      </c>
      <c r="N357" s="118"/>
      <c r="O357" s="124">
        <f t="shared" ref="O357:O364" si="47">ROUND(K357*(1-$O$4),0)</f>
        <v>389</v>
      </c>
      <c r="P357" s="31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  <c r="AJ357" s="144"/>
      <c r="AK357" s="144"/>
      <c r="AL357" s="144"/>
      <c r="AM357" s="144"/>
      <c r="AN357" s="144"/>
      <c r="AO357" s="144"/>
      <c r="AP357" s="144"/>
      <c r="AQ357" s="144"/>
      <c r="AR357" s="144"/>
      <c r="AS357" s="144"/>
      <c r="AT357" s="144"/>
      <c r="AU357" s="144"/>
      <c r="AV357" s="144"/>
      <c r="AW357" s="144"/>
      <c r="AX357" s="144"/>
      <c r="AY357" s="144"/>
      <c r="AZ357" s="144"/>
      <c r="BA357" s="144"/>
      <c r="BB357" s="144"/>
      <c r="BC357" s="144"/>
      <c r="BD357" s="144"/>
      <c r="BE357" s="144"/>
      <c r="BF357" s="144"/>
      <c r="BG357" s="144"/>
      <c r="BH357" s="144"/>
      <c r="BI357" s="144"/>
      <c r="BJ357" s="144"/>
      <c r="BK357" s="144"/>
      <c r="BL357" s="144"/>
      <c r="BM357" s="144"/>
      <c r="BN357" s="144"/>
      <c r="BO357" s="144"/>
      <c r="BP357" s="144"/>
      <c r="BQ357" s="144"/>
      <c r="BR357" s="144"/>
      <c r="BS357" s="144"/>
      <c r="BT357" s="144"/>
      <c r="BU357" s="144"/>
      <c r="BV357" s="144"/>
      <c r="BW357" s="144"/>
      <c r="BX357" s="144"/>
      <c r="BY357" s="144"/>
      <c r="BZ357" s="144"/>
      <c r="CA357" s="144"/>
      <c r="CB357" s="144"/>
      <c r="CC357" s="144"/>
      <c r="CD357" s="144"/>
      <c r="CE357" s="144"/>
      <c r="CF357" s="144"/>
      <c r="CG357" s="144"/>
      <c r="CH357" s="144"/>
    </row>
    <row r="358" spans="1:86" s="32" customFormat="1">
      <c r="A358" s="185" t="s">
        <v>268</v>
      </c>
      <c r="B358" s="57" t="s">
        <v>219</v>
      </c>
      <c r="C358" s="57" t="s">
        <v>173</v>
      </c>
      <c r="D358" s="57" t="s">
        <v>74</v>
      </c>
      <c r="E358" s="138" t="s">
        <v>31</v>
      </c>
      <c r="F358" s="57" t="s">
        <v>32</v>
      </c>
      <c r="G358" s="135"/>
      <c r="H358" s="132">
        <v>12.18</v>
      </c>
      <c r="I358" s="130">
        <v>1.84</v>
      </c>
      <c r="J358" s="130">
        <v>88.32</v>
      </c>
      <c r="K358" s="77">
        <v>389</v>
      </c>
      <c r="L358" s="132"/>
      <c r="M358" s="118">
        <f t="shared" si="46"/>
        <v>15.254901960784315</v>
      </c>
      <c r="N358" s="118"/>
      <c r="O358" s="124">
        <f t="shared" si="47"/>
        <v>389</v>
      </c>
      <c r="P358" s="31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  <c r="AJ358" s="144"/>
      <c r="AK358" s="144"/>
      <c r="AL358" s="144"/>
      <c r="AM358" s="144"/>
      <c r="AN358" s="144"/>
      <c r="AO358" s="144"/>
      <c r="AP358" s="144"/>
      <c r="AQ358" s="144"/>
      <c r="AR358" s="144"/>
      <c r="AS358" s="144"/>
      <c r="AT358" s="144"/>
      <c r="AU358" s="144"/>
      <c r="AV358" s="144"/>
      <c r="AW358" s="144"/>
      <c r="AX358" s="144"/>
      <c r="AY358" s="144"/>
      <c r="AZ358" s="144"/>
      <c r="BA358" s="144"/>
      <c r="BB358" s="144"/>
      <c r="BC358" s="144"/>
      <c r="BD358" s="144"/>
      <c r="BE358" s="144"/>
      <c r="BF358" s="144"/>
      <c r="BG358" s="144"/>
      <c r="BH358" s="144"/>
      <c r="BI358" s="144"/>
      <c r="BJ358" s="144"/>
      <c r="BK358" s="144"/>
      <c r="BL358" s="144"/>
      <c r="BM358" s="144"/>
      <c r="BN358" s="144"/>
      <c r="BO358" s="144"/>
      <c r="BP358" s="144"/>
      <c r="BQ358" s="144"/>
      <c r="BR358" s="144"/>
      <c r="BS358" s="144"/>
      <c r="BT358" s="144"/>
      <c r="BU358" s="144"/>
      <c r="BV358" s="144"/>
      <c r="BW358" s="144"/>
      <c r="BX358" s="144"/>
      <c r="BY358" s="144"/>
      <c r="BZ358" s="144"/>
      <c r="CA358" s="144"/>
      <c r="CB358" s="144"/>
      <c r="CC358" s="144"/>
      <c r="CD358" s="144"/>
      <c r="CE358" s="144"/>
      <c r="CF358" s="144"/>
      <c r="CG358" s="144"/>
      <c r="CH358" s="144"/>
    </row>
    <row r="359" spans="1:86" s="32" customFormat="1">
      <c r="A359" s="185" t="s">
        <v>269</v>
      </c>
      <c r="B359" s="57" t="s">
        <v>219</v>
      </c>
      <c r="C359" s="57" t="s">
        <v>173</v>
      </c>
      <c r="D359" s="57" t="s">
        <v>74</v>
      </c>
      <c r="E359" s="138" t="s">
        <v>31</v>
      </c>
      <c r="F359" s="57" t="s">
        <v>32</v>
      </c>
      <c r="G359" s="135"/>
      <c r="H359" s="132">
        <v>12.18</v>
      </c>
      <c r="I359" s="130">
        <v>1.84</v>
      </c>
      <c r="J359" s="130">
        <v>88.32</v>
      </c>
      <c r="K359" s="77">
        <v>389</v>
      </c>
      <c r="L359" s="132"/>
      <c r="M359" s="118">
        <f t="shared" si="46"/>
        <v>15.254901960784315</v>
      </c>
      <c r="N359" s="118"/>
      <c r="O359" s="124">
        <f t="shared" si="47"/>
        <v>389</v>
      </c>
      <c r="P359" s="31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  <c r="AJ359" s="144"/>
      <c r="AK359" s="144"/>
      <c r="AL359" s="144"/>
      <c r="AM359" s="144"/>
      <c r="AN359" s="144"/>
      <c r="AO359" s="144"/>
      <c r="AP359" s="144"/>
      <c r="AQ359" s="144"/>
      <c r="AR359" s="144"/>
      <c r="AS359" s="144"/>
      <c r="AT359" s="144"/>
      <c r="AU359" s="144"/>
      <c r="AV359" s="144"/>
      <c r="AW359" s="144"/>
      <c r="AX359" s="144"/>
      <c r="AY359" s="144"/>
      <c r="AZ359" s="144"/>
      <c r="BA359" s="144"/>
      <c r="BB359" s="144"/>
      <c r="BC359" s="144"/>
      <c r="BD359" s="144"/>
      <c r="BE359" s="144"/>
      <c r="BF359" s="144"/>
      <c r="BG359" s="144"/>
      <c r="BH359" s="144"/>
      <c r="BI359" s="144"/>
      <c r="BJ359" s="144"/>
      <c r="BK359" s="144"/>
      <c r="BL359" s="144"/>
      <c r="BM359" s="144"/>
      <c r="BN359" s="144"/>
      <c r="BO359" s="144"/>
      <c r="BP359" s="144"/>
      <c r="BQ359" s="144"/>
      <c r="BR359" s="144"/>
      <c r="BS359" s="144"/>
      <c r="BT359" s="144"/>
      <c r="BU359" s="144"/>
      <c r="BV359" s="144"/>
      <c r="BW359" s="144"/>
      <c r="BX359" s="144"/>
      <c r="BY359" s="144"/>
      <c r="BZ359" s="144"/>
      <c r="CA359" s="144"/>
      <c r="CB359" s="144"/>
      <c r="CC359" s="144"/>
      <c r="CD359" s="144"/>
      <c r="CE359" s="144"/>
      <c r="CF359" s="144"/>
      <c r="CG359" s="144"/>
      <c r="CH359" s="144"/>
    </row>
    <row r="360" spans="1:86" s="32" customFormat="1">
      <c r="A360" s="188" t="s">
        <v>270</v>
      </c>
      <c r="B360" s="57" t="s">
        <v>219</v>
      </c>
      <c r="C360" s="56" t="s">
        <v>173</v>
      </c>
      <c r="D360" s="57" t="s">
        <v>74</v>
      </c>
      <c r="E360" s="138" t="s">
        <v>31</v>
      </c>
      <c r="F360" s="56" t="s">
        <v>32</v>
      </c>
      <c r="G360" s="135"/>
      <c r="H360" s="132">
        <v>12.18</v>
      </c>
      <c r="I360" s="130">
        <v>1.84</v>
      </c>
      <c r="J360" s="130">
        <v>88.32</v>
      </c>
      <c r="K360" s="77">
        <v>389</v>
      </c>
      <c r="L360" s="132"/>
      <c r="M360" s="118">
        <f t="shared" si="46"/>
        <v>15.254901960784315</v>
      </c>
      <c r="N360" s="118"/>
      <c r="O360" s="124">
        <f t="shared" si="47"/>
        <v>389</v>
      </c>
      <c r="P360" s="31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  <c r="AJ360" s="144"/>
      <c r="AK360" s="144"/>
      <c r="AL360" s="144"/>
      <c r="AM360" s="144"/>
      <c r="AN360" s="144"/>
      <c r="AO360" s="144"/>
      <c r="AP360" s="144"/>
      <c r="AQ360" s="144"/>
      <c r="AR360" s="144"/>
      <c r="AS360" s="144"/>
      <c r="AT360" s="144"/>
      <c r="AU360" s="144"/>
      <c r="AV360" s="144"/>
      <c r="AW360" s="144"/>
      <c r="AX360" s="144"/>
      <c r="AY360" s="144"/>
      <c r="AZ360" s="144"/>
      <c r="BA360" s="144"/>
      <c r="BB360" s="144"/>
      <c r="BC360" s="144"/>
      <c r="BD360" s="144"/>
      <c r="BE360" s="144"/>
      <c r="BF360" s="144"/>
      <c r="BG360" s="144"/>
      <c r="BH360" s="144"/>
      <c r="BI360" s="144"/>
      <c r="BJ360" s="144"/>
      <c r="BK360" s="144"/>
      <c r="BL360" s="144"/>
      <c r="BM360" s="144"/>
      <c r="BN360" s="144"/>
      <c r="BO360" s="144"/>
      <c r="BP360" s="144"/>
      <c r="BQ360" s="144"/>
      <c r="BR360" s="144"/>
      <c r="BS360" s="144"/>
      <c r="BT360" s="144"/>
      <c r="BU360" s="144"/>
      <c r="BV360" s="144"/>
      <c r="BW360" s="144"/>
      <c r="BX360" s="144"/>
      <c r="BY360" s="144"/>
      <c r="BZ360" s="144"/>
      <c r="CA360" s="144"/>
      <c r="CB360" s="144"/>
      <c r="CC360" s="144"/>
      <c r="CD360" s="144"/>
      <c r="CE360" s="144"/>
      <c r="CF360" s="144"/>
      <c r="CG360" s="144"/>
      <c r="CH360" s="144"/>
    </row>
    <row r="361" spans="1:86" s="32" customFormat="1">
      <c r="A361" s="53" t="s">
        <v>271</v>
      </c>
      <c r="B361" s="57" t="s">
        <v>219</v>
      </c>
      <c r="C361" s="57" t="s">
        <v>173</v>
      </c>
      <c r="D361" s="57" t="s">
        <v>74</v>
      </c>
      <c r="E361" s="138" t="s">
        <v>31</v>
      </c>
      <c r="F361" s="57" t="s">
        <v>32</v>
      </c>
      <c r="G361" s="135"/>
      <c r="H361" s="132">
        <v>12.18</v>
      </c>
      <c r="I361" s="130">
        <v>1.84</v>
      </c>
      <c r="J361" s="130">
        <v>88.32</v>
      </c>
      <c r="K361" s="77">
        <v>399</v>
      </c>
      <c r="L361" s="132"/>
      <c r="M361" s="118">
        <f t="shared" si="46"/>
        <v>15.647058823529411</v>
      </c>
      <c r="N361" s="118"/>
      <c r="O361" s="124">
        <f t="shared" si="47"/>
        <v>399</v>
      </c>
      <c r="P361" s="31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  <c r="AJ361" s="144"/>
      <c r="AK361" s="144"/>
      <c r="AL361" s="144"/>
      <c r="AM361" s="144"/>
      <c r="AN361" s="144"/>
      <c r="AO361" s="144"/>
      <c r="AP361" s="144"/>
      <c r="AQ361" s="144"/>
      <c r="AR361" s="144"/>
      <c r="AS361" s="144"/>
      <c r="AT361" s="144"/>
      <c r="AU361" s="144"/>
      <c r="AV361" s="144"/>
      <c r="AW361" s="144"/>
      <c r="AX361" s="144"/>
      <c r="AY361" s="144"/>
      <c r="AZ361" s="144"/>
      <c r="BA361" s="144"/>
      <c r="BB361" s="144"/>
      <c r="BC361" s="144"/>
      <c r="BD361" s="144"/>
      <c r="BE361" s="144"/>
      <c r="BF361" s="144"/>
      <c r="BG361" s="144"/>
      <c r="BH361" s="144"/>
      <c r="BI361" s="144"/>
      <c r="BJ361" s="144"/>
      <c r="BK361" s="144"/>
      <c r="BL361" s="144"/>
      <c r="BM361" s="144"/>
      <c r="BN361" s="144"/>
      <c r="BO361" s="144"/>
      <c r="BP361" s="144"/>
      <c r="BQ361" s="144"/>
      <c r="BR361" s="144"/>
      <c r="BS361" s="144"/>
      <c r="BT361" s="144"/>
      <c r="BU361" s="144"/>
      <c r="BV361" s="144"/>
      <c r="BW361" s="144"/>
      <c r="BX361" s="144"/>
      <c r="BY361" s="144"/>
      <c r="BZ361" s="144"/>
      <c r="CA361" s="144"/>
      <c r="CB361" s="144"/>
      <c r="CC361" s="144"/>
      <c r="CD361" s="144"/>
      <c r="CE361" s="144"/>
      <c r="CF361" s="144"/>
      <c r="CG361" s="144"/>
      <c r="CH361" s="144"/>
    </row>
    <row r="362" spans="1:86" s="32" customFormat="1">
      <c r="A362" s="53" t="s">
        <v>272</v>
      </c>
      <c r="B362" s="57" t="s">
        <v>219</v>
      </c>
      <c r="C362" s="57" t="s">
        <v>173</v>
      </c>
      <c r="D362" s="57" t="s">
        <v>74</v>
      </c>
      <c r="E362" s="138" t="s">
        <v>31</v>
      </c>
      <c r="F362" s="57" t="s">
        <v>32</v>
      </c>
      <c r="G362" s="136"/>
      <c r="H362" s="132">
        <v>12.18</v>
      </c>
      <c r="I362" s="130">
        <v>1.84</v>
      </c>
      <c r="J362" s="130">
        <v>88.32</v>
      </c>
      <c r="K362" s="77">
        <v>399</v>
      </c>
      <c r="L362" s="132"/>
      <c r="M362" s="118">
        <f t="shared" si="46"/>
        <v>15.647058823529411</v>
      </c>
      <c r="N362" s="118"/>
      <c r="O362" s="124">
        <f t="shared" si="47"/>
        <v>399</v>
      </c>
      <c r="P362" s="31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  <c r="AJ362" s="144"/>
      <c r="AK362" s="144"/>
      <c r="AL362" s="144"/>
      <c r="AM362" s="144"/>
      <c r="AN362" s="144"/>
      <c r="AO362" s="144"/>
      <c r="AP362" s="144"/>
      <c r="AQ362" s="144"/>
      <c r="AR362" s="144"/>
      <c r="AS362" s="144"/>
      <c r="AT362" s="144"/>
      <c r="AU362" s="144"/>
      <c r="AV362" s="144"/>
      <c r="AW362" s="144"/>
      <c r="AX362" s="144"/>
      <c r="AY362" s="144"/>
      <c r="AZ362" s="144"/>
      <c r="BA362" s="144"/>
      <c r="BB362" s="144"/>
      <c r="BC362" s="144"/>
      <c r="BD362" s="144"/>
      <c r="BE362" s="144"/>
      <c r="BF362" s="144"/>
      <c r="BG362" s="144"/>
      <c r="BH362" s="144"/>
      <c r="BI362" s="144"/>
      <c r="BJ362" s="144"/>
      <c r="BK362" s="144"/>
      <c r="BL362" s="144"/>
      <c r="BM362" s="144"/>
      <c r="BN362" s="144"/>
      <c r="BO362" s="144"/>
      <c r="BP362" s="144"/>
      <c r="BQ362" s="144"/>
      <c r="BR362" s="144"/>
      <c r="BS362" s="144"/>
      <c r="BT362" s="144"/>
      <c r="BU362" s="144"/>
      <c r="BV362" s="144"/>
      <c r="BW362" s="144"/>
      <c r="BX362" s="144"/>
      <c r="BY362" s="144"/>
      <c r="BZ362" s="144"/>
      <c r="CA362" s="144"/>
      <c r="CB362" s="144"/>
      <c r="CC362" s="144"/>
      <c r="CD362" s="144"/>
      <c r="CE362" s="144"/>
      <c r="CF362" s="144"/>
      <c r="CG362" s="144"/>
      <c r="CH362" s="144"/>
    </row>
    <row r="363" spans="1:86" s="32" customFormat="1">
      <c r="A363" s="188" t="s">
        <v>267</v>
      </c>
      <c r="B363" s="56" t="s">
        <v>73</v>
      </c>
      <c r="C363" s="56" t="s">
        <v>212</v>
      </c>
      <c r="D363" s="57" t="s">
        <v>74</v>
      </c>
      <c r="E363" s="138" t="s">
        <v>31</v>
      </c>
      <c r="F363" s="56" t="s">
        <v>32</v>
      </c>
      <c r="G363" s="135"/>
      <c r="H363" s="132">
        <v>18.52</v>
      </c>
      <c r="I363" s="130">
        <v>1.42</v>
      </c>
      <c r="J363" s="130">
        <v>73.84</v>
      </c>
      <c r="K363" s="77">
        <v>379</v>
      </c>
      <c r="L363" s="132"/>
      <c r="M363" s="118">
        <f t="shared" si="46"/>
        <v>14.862745098039216</v>
      </c>
      <c r="N363" s="118"/>
      <c r="O363" s="124">
        <f t="shared" si="47"/>
        <v>379</v>
      </c>
      <c r="P363" s="31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  <c r="AJ363" s="144"/>
      <c r="AK363" s="144"/>
      <c r="AL363" s="144"/>
      <c r="AM363" s="144"/>
      <c r="AN363" s="144"/>
      <c r="AO363" s="144"/>
      <c r="AP363" s="144"/>
      <c r="AQ363" s="144"/>
      <c r="AR363" s="144"/>
      <c r="AS363" s="144"/>
      <c r="AT363" s="144"/>
      <c r="AU363" s="144"/>
      <c r="AV363" s="144"/>
      <c r="AW363" s="144"/>
      <c r="AX363" s="144"/>
      <c r="AY363" s="144"/>
      <c r="AZ363" s="144"/>
      <c r="BA363" s="144"/>
      <c r="BB363" s="144"/>
      <c r="BC363" s="144"/>
      <c r="BD363" s="144"/>
      <c r="BE363" s="144"/>
      <c r="BF363" s="144"/>
      <c r="BG363" s="144"/>
      <c r="BH363" s="144"/>
      <c r="BI363" s="144"/>
      <c r="BJ363" s="144"/>
      <c r="BK363" s="144"/>
      <c r="BL363" s="144"/>
      <c r="BM363" s="144"/>
      <c r="BN363" s="144"/>
      <c r="BO363" s="144"/>
      <c r="BP363" s="144"/>
      <c r="BQ363" s="144"/>
      <c r="BR363" s="144"/>
      <c r="BS363" s="144"/>
      <c r="BT363" s="144"/>
      <c r="BU363" s="144"/>
      <c r="BV363" s="144"/>
      <c r="BW363" s="144"/>
      <c r="BX363" s="144"/>
      <c r="BY363" s="144"/>
      <c r="BZ363" s="144"/>
      <c r="CA363" s="144"/>
      <c r="CB363" s="144"/>
      <c r="CC363" s="144"/>
      <c r="CD363" s="144"/>
      <c r="CE363" s="144"/>
      <c r="CF363" s="144"/>
      <c r="CG363" s="144"/>
      <c r="CH363" s="144"/>
    </row>
    <row r="364" spans="1:86" s="32" customFormat="1">
      <c r="A364" s="185" t="s">
        <v>269</v>
      </c>
      <c r="B364" s="56" t="s">
        <v>73</v>
      </c>
      <c r="C364" s="56" t="s">
        <v>212</v>
      </c>
      <c r="D364" s="137" t="s">
        <v>74</v>
      </c>
      <c r="E364" s="138" t="s">
        <v>31</v>
      </c>
      <c r="F364" s="132" t="s">
        <v>32</v>
      </c>
      <c r="G364" s="135"/>
      <c r="H364" s="132">
        <v>18.52</v>
      </c>
      <c r="I364" s="130">
        <v>1.42</v>
      </c>
      <c r="J364" s="130">
        <v>73.84</v>
      </c>
      <c r="K364" s="77">
        <v>379</v>
      </c>
      <c r="L364" s="132"/>
      <c r="M364" s="118">
        <f t="shared" si="46"/>
        <v>14.862745098039216</v>
      </c>
      <c r="N364" s="118"/>
      <c r="O364" s="124">
        <f t="shared" si="47"/>
        <v>379</v>
      </c>
      <c r="P364" s="31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  <c r="AJ364" s="144"/>
      <c r="AK364" s="144"/>
      <c r="AL364" s="144"/>
      <c r="AM364" s="144"/>
      <c r="AN364" s="144"/>
      <c r="AO364" s="144"/>
      <c r="AP364" s="144"/>
      <c r="AQ364" s="144"/>
      <c r="AR364" s="144"/>
      <c r="AS364" s="144"/>
      <c r="AT364" s="144"/>
      <c r="AU364" s="144"/>
      <c r="AV364" s="144"/>
      <c r="AW364" s="144"/>
      <c r="AX364" s="144"/>
      <c r="AY364" s="144"/>
      <c r="AZ364" s="144"/>
      <c r="BA364" s="144"/>
      <c r="BB364" s="144"/>
      <c r="BC364" s="144"/>
      <c r="BD364" s="144"/>
      <c r="BE364" s="144"/>
      <c r="BF364" s="144"/>
      <c r="BG364" s="144"/>
      <c r="BH364" s="144"/>
      <c r="BI364" s="144"/>
      <c r="BJ364" s="144"/>
      <c r="BK364" s="144"/>
      <c r="BL364" s="144"/>
      <c r="BM364" s="144"/>
      <c r="BN364" s="144"/>
      <c r="BO364" s="144"/>
      <c r="BP364" s="144"/>
      <c r="BQ364" s="144"/>
      <c r="BR364" s="144"/>
      <c r="BS364" s="144"/>
      <c r="BT364" s="144"/>
      <c r="BU364" s="144"/>
      <c r="BV364" s="144"/>
      <c r="BW364" s="144"/>
      <c r="BX364" s="144"/>
      <c r="BY364" s="144"/>
      <c r="BZ364" s="144"/>
      <c r="CA364" s="144"/>
      <c r="CB364" s="144"/>
      <c r="CC364" s="144"/>
      <c r="CD364" s="144"/>
      <c r="CE364" s="144"/>
      <c r="CF364" s="144"/>
      <c r="CG364" s="144"/>
      <c r="CH364" s="144"/>
    </row>
    <row r="365" spans="1:86" s="32" customFormat="1">
      <c r="A365" s="53" t="s">
        <v>273</v>
      </c>
      <c r="B365" s="57" t="s">
        <v>250</v>
      </c>
      <c r="C365" s="132" t="s">
        <v>96</v>
      </c>
      <c r="D365" s="57" t="s">
        <v>74</v>
      </c>
      <c r="E365" s="138" t="s">
        <v>31</v>
      </c>
      <c r="F365" s="132" t="s">
        <v>32</v>
      </c>
      <c r="G365" s="135"/>
      <c r="H365" s="132">
        <v>0</v>
      </c>
      <c r="I365" s="130">
        <v>0</v>
      </c>
      <c r="J365" s="130">
        <v>0</v>
      </c>
      <c r="K365" s="135"/>
      <c r="L365" s="36">
        <v>169</v>
      </c>
      <c r="M365" s="118"/>
      <c r="N365" s="118">
        <f>L365/25.5</f>
        <v>6.6274509803921573</v>
      </c>
      <c r="O365" s="59">
        <f>ROUND(L365*(1-$O$4),0)</f>
        <v>169</v>
      </c>
      <c r="P365" s="31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  <c r="AJ365" s="144"/>
      <c r="AK365" s="144"/>
      <c r="AL365" s="144"/>
      <c r="AM365" s="144"/>
      <c r="AN365" s="144"/>
      <c r="AO365" s="144"/>
      <c r="AP365" s="144"/>
      <c r="AQ365" s="144"/>
      <c r="AR365" s="144"/>
      <c r="AS365" s="144"/>
      <c r="AT365" s="144"/>
      <c r="AU365" s="144"/>
      <c r="AV365" s="144"/>
      <c r="AW365" s="144"/>
      <c r="AX365" s="144"/>
      <c r="AY365" s="144"/>
      <c r="AZ365" s="144"/>
      <c r="BA365" s="144"/>
      <c r="BB365" s="144"/>
      <c r="BC365" s="144"/>
      <c r="BD365" s="144"/>
      <c r="BE365" s="144"/>
      <c r="BF365" s="144"/>
      <c r="BG365" s="144"/>
      <c r="BH365" s="144"/>
      <c r="BI365" s="144"/>
      <c r="BJ365" s="144"/>
      <c r="BK365" s="144"/>
      <c r="BL365" s="144"/>
      <c r="BM365" s="144"/>
      <c r="BN365" s="144"/>
      <c r="BO365" s="144"/>
      <c r="BP365" s="144"/>
      <c r="BQ365" s="144"/>
      <c r="BR365" s="144"/>
      <c r="BS365" s="144"/>
      <c r="BT365" s="144"/>
      <c r="BU365" s="144"/>
      <c r="BV365" s="144"/>
      <c r="BW365" s="144"/>
      <c r="BX365" s="144"/>
      <c r="BY365" s="144"/>
      <c r="BZ365" s="144"/>
      <c r="CA365" s="144"/>
      <c r="CB365" s="144"/>
      <c r="CC365" s="144"/>
      <c r="CD365" s="144"/>
      <c r="CE365" s="144"/>
      <c r="CF365" s="144"/>
      <c r="CG365" s="144"/>
      <c r="CH365" s="144"/>
    </row>
    <row r="366" spans="1:86" s="32" customFormat="1">
      <c r="A366" s="53" t="s">
        <v>274</v>
      </c>
      <c r="B366" s="57" t="s">
        <v>250</v>
      </c>
      <c r="C366" s="57" t="s">
        <v>96</v>
      </c>
      <c r="D366" s="57" t="s">
        <v>74</v>
      </c>
      <c r="E366" s="138" t="s">
        <v>31</v>
      </c>
      <c r="F366" s="57" t="s">
        <v>32</v>
      </c>
      <c r="G366" s="135"/>
      <c r="H366" s="132">
        <v>0</v>
      </c>
      <c r="I366" s="130">
        <v>0</v>
      </c>
      <c r="J366" s="130">
        <v>0</v>
      </c>
      <c r="K366" s="135"/>
      <c r="L366" s="36">
        <v>169</v>
      </c>
      <c r="M366" s="118"/>
      <c r="N366" s="118">
        <f>L366/25.5</f>
        <v>6.6274509803921573</v>
      </c>
      <c r="O366" s="59">
        <f>ROUND(L366*(1-$O$4),0)</f>
        <v>169</v>
      </c>
      <c r="P366" s="31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  <c r="AJ366" s="144"/>
      <c r="AK366" s="144"/>
      <c r="AL366" s="144"/>
      <c r="AM366" s="144"/>
      <c r="AN366" s="144"/>
      <c r="AO366" s="144"/>
      <c r="AP366" s="144"/>
      <c r="AQ366" s="144"/>
      <c r="AR366" s="144"/>
      <c r="AS366" s="144"/>
      <c r="AT366" s="144"/>
      <c r="AU366" s="144"/>
      <c r="AV366" s="144"/>
      <c r="AW366" s="144"/>
      <c r="AX366" s="144"/>
      <c r="AY366" s="144"/>
      <c r="AZ366" s="144"/>
      <c r="BA366" s="144"/>
      <c r="BB366" s="144"/>
      <c r="BC366" s="144"/>
      <c r="BD366" s="144"/>
      <c r="BE366" s="144"/>
      <c r="BF366" s="144"/>
      <c r="BG366" s="144"/>
      <c r="BH366" s="144"/>
      <c r="BI366" s="144"/>
      <c r="BJ366" s="144"/>
      <c r="BK366" s="144"/>
      <c r="BL366" s="144"/>
      <c r="BM366" s="144"/>
      <c r="BN366" s="144"/>
      <c r="BO366" s="144"/>
      <c r="BP366" s="144"/>
      <c r="BQ366" s="144"/>
      <c r="BR366" s="144"/>
      <c r="BS366" s="144"/>
      <c r="BT366" s="144"/>
      <c r="BU366" s="144"/>
      <c r="BV366" s="144"/>
      <c r="BW366" s="144"/>
      <c r="BX366" s="144"/>
      <c r="BY366" s="144"/>
      <c r="BZ366" s="144"/>
      <c r="CA366" s="144"/>
      <c r="CB366" s="144"/>
      <c r="CC366" s="144"/>
      <c r="CD366" s="144"/>
      <c r="CE366" s="144"/>
      <c r="CF366" s="144"/>
      <c r="CG366" s="144"/>
      <c r="CH366" s="144"/>
    </row>
    <row r="367" spans="1:86" s="32" customFormat="1">
      <c r="A367" s="178" t="s">
        <v>380</v>
      </c>
      <c r="B367" s="116"/>
      <c r="C367" s="116"/>
      <c r="D367" s="50"/>
      <c r="E367" s="116"/>
      <c r="F367" s="116"/>
      <c r="G367" s="116"/>
      <c r="H367" s="116"/>
      <c r="I367" s="116"/>
      <c r="J367" s="116"/>
      <c r="K367" s="116"/>
      <c r="L367" s="116"/>
      <c r="M367" s="117"/>
      <c r="N367" s="117"/>
      <c r="O367" s="140"/>
      <c r="P367" s="31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  <c r="AJ367" s="144"/>
      <c r="AK367" s="144"/>
      <c r="AL367" s="144"/>
      <c r="AM367" s="144"/>
      <c r="AN367" s="144"/>
      <c r="AO367" s="144"/>
      <c r="AP367" s="144"/>
      <c r="AQ367" s="144"/>
      <c r="AR367" s="144"/>
      <c r="AS367" s="144"/>
      <c r="AT367" s="144"/>
      <c r="AU367" s="144"/>
      <c r="AV367" s="144"/>
      <c r="AW367" s="144"/>
      <c r="AX367" s="144"/>
      <c r="AY367" s="144"/>
      <c r="AZ367" s="144"/>
      <c r="BA367" s="144"/>
      <c r="BB367" s="144"/>
      <c r="BC367" s="144"/>
      <c r="BD367" s="144"/>
      <c r="BE367" s="144"/>
      <c r="BF367" s="144"/>
      <c r="BG367" s="144"/>
      <c r="BH367" s="144"/>
      <c r="BI367" s="144"/>
      <c r="BJ367" s="144"/>
      <c r="BK367" s="144"/>
      <c r="BL367" s="144"/>
      <c r="BM367" s="144"/>
      <c r="BN367" s="144"/>
      <c r="BO367" s="144"/>
      <c r="BP367" s="144"/>
      <c r="BQ367" s="144"/>
      <c r="BR367" s="144"/>
      <c r="BS367" s="144"/>
      <c r="BT367" s="144"/>
      <c r="BU367" s="144"/>
      <c r="BV367" s="144"/>
      <c r="BW367" s="144"/>
      <c r="BX367" s="144"/>
      <c r="BY367" s="144"/>
      <c r="BZ367" s="144"/>
      <c r="CA367" s="144"/>
      <c r="CB367" s="144"/>
      <c r="CC367" s="144"/>
      <c r="CD367" s="144"/>
      <c r="CE367" s="144"/>
      <c r="CF367" s="144"/>
      <c r="CG367" s="144"/>
      <c r="CH367" s="144"/>
    </row>
    <row r="368" spans="1:86" s="32" customFormat="1">
      <c r="A368" s="79" t="s">
        <v>373</v>
      </c>
      <c r="B368" s="50" t="s">
        <v>81</v>
      </c>
      <c r="C368" s="50" t="s">
        <v>173</v>
      </c>
      <c r="D368" s="50" t="s">
        <v>74</v>
      </c>
      <c r="E368" s="138" t="s">
        <v>31</v>
      </c>
      <c r="F368" s="50" t="s">
        <v>32</v>
      </c>
      <c r="G368" s="50"/>
      <c r="H368" s="50">
        <v>15.44</v>
      </c>
      <c r="I368" s="50">
        <v>1.84</v>
      </c>
      <c r="J368" s="50">
        <v>88.32</v>
      </c>
      <c r="K368" s="131">
        <v>389</v>
      </c>
      <c r="L368" s="132"/>
      <c r="M368" s="118">
        <f>K368/25.5</f>
        <v>15.254901960784315</v>
      </c>
      <c r="N368" s="118"/>
      <c r="O368" s="124">
        <f t="shared" ref="O368:O377" si="48">ROUND(K368*(1-$O$4),0)</f>
        <v>389</v>
      </c>
      <c r="P368" s="31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  <c r="AJ368" s="144"/>
      <c r="AK368" s="144"/>
      <c r="AL368" s="144"/>
      <c r="AM368" s="144"/>
      <c r="AN368" s="144"/>
      <c r="AO368" s="144"/>
      <c r="AP368" s="144"/>
      <c r="AQ368" s="144"/>
      <c r="AR368" s="144"/>
      <c r="AS368" s="144"/>
      <c r="AT368" s="144"/>
      <c r="AU368" s="144"/>
      <c r="AV368" s="144"/>
      <c r="AW368" s="144"/>
      <c r="AX368" s="144"/>
      <c r="AY368" s="144"/>
      <c r="AZ368" s="144"/>
      <c r="BA368" s="144"/>
      <c r="BB368" s="144"/>
      <c r="BC368" s="144"/>
      <c r="BD368" s="144"/>
      <c r="BE368" s="144"/>
      <c r="BF368" s="144"/>
      <c r="BG368" s="144"/>
      <c r="BH368" s="144"/>
      <c r="BI368" s="144"/>
      <c r="BJ368" s="144"/>
      <c r="BK368" s="144"/>
      <c r="BL368" s="144"/>
      <c r="BM368" s="144"/>
      <c r="BN368" s="144"/>
      <c r="BO368" s="144"/>
      <c r="BP368" s="144"/>
      <c r="BQ368" s="144"/>
      <c r="BR368" s="144"/>
      <c r="BS368" s="144"/>
      <c r="BT368" s="144"/>
      <c r="BU368" s="144"/>
      <c r="BV368" s="144"/>
      <c r="BW368" s="144"/>
      <c r="BX368" s="144"/>
      <c r="BY368" s="144"/>
      <c r="BZ368" s="144"/>
      <c r="CA368" s="144"/>
      <c r="CB368" s="144"/>
      <c r="CC368" s="144"/>
      <c r="CD368" s="144"/>
      <c r="CE368" s="144"/>
      <c r="CF368" s="144"/>
      <c r="CG368" s="144"/>
      <c r="CH368" s="144"/>
    </row>
    <row r="369" spans="1:86" s="32" customFormat="1">
      <c r="A369" s="79" t="s">
        <v>377</v>
      </c>
      <c r="B369" s="50" t="s">
        <v>81</v>
      </c>
      <c r="C369" s="50" t="s">
        <v>173</v>
      </c>
      <c r="D369" s="50" t="s">
        <v>74</v>
      </c>
      <c r="E369" s="138" t="s">
        <v>31</v>
      </c>
      <c r="F369" s="50" t="s">
        <v>32</v>
      </c>
      <c r="G369" s="50"/>
      <c r="H369" s="50">
        <v>15.44</v>
      </c>
      <c r="I369" s="50">
        <v>1.84</v>
      </c>
      <c r="J369" s="50">
        <v>88.32</v>
      </c>
      <c r="K369" s="131">
        <v>389</v>
      </c>
      <c r="L369" s="132"/>
      <c r="M369" s="118">
        <f>K369/25.5</f>
        <v>15.254901960784315</v>
      </c>
      <c r="N369" s="118"/>
      <c r="O369" s="124">
        <f t="shared" si="48"/>
        <v>389</v>
      </c>
      <c r="P369" s="31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  <c r="AJ369" s="144"/>
      <c r="AK369" s="144"/>
      <c r="AL369" s="144"/>
      <c r="AM369" s="144"/>
      <c r="AN369" s="144"/>
      <c r="AO369" s="144"/>
      <c r="AP369" s="144"/>
      <c r="AQ369" s="144"/>
      <c r="AR369" s="144"/>
      <c r="AS369" s="144"/>
      <c r="AT369" s="144"/>
      <c r="AU369" s="144"/>
      <c r="AV369" s="144"/>
      <c r="AW369" s="144"/>
      <c r="AX369" s="144"/>
      <c r="AY369" s="144"/>
      <c r="AZ369" s="144"/>
      <c r="BA369" s="144"/>
      <c r="BB369" s="144"/>
      <c r="BC369" s="144"/>
      <c r="BD369" s="144"/>
      <c r="BE369" s="144"/>
      <c r="BF369" s="144"/>
      <c r="BG369" s="144"/>
      <c r="BH369" s="144"/>
      <c r="BI369" s="144"/>
      <c r="BJ369" s="144"/>
      <c r="BK369" s="144"/>
      <c r="BL369" s="144"/>
      <c r="BM369" s="144"/>
      <c r="BN369" s="144"/>
      <c r="BO369" s="144"/>
      <c r="BP369" s="144"/>
      <c r="BQ369" s="144"/>
      <c r="BR369" s="144"/>
      <c r="BS369" s="144"/>
      <c r="BT369" s="144"/>
      <c r="BU369" s="144"/>
      <c r="BV369" s="144"/>
      <c r="BW369" s="144"/>
      <c r="BX369" s="144"/>
      <c r="BY369" s="144"/>
      <c r="BZ369" s="144"/>
      <c r="CA369" s="144"/>
      <c r="CB369" s="144"/>
      <c r="CC369" s="144"/>
      <c r="CD369" s="144"/>
      <c r="CE369" s="144"/>
      <c r="CF369" s="144"/>
      <c r="CG369" s="144"/>
      <c r="CH369" s="144"/>
    </row>
    <row r="370" spans="1:86" s="32" customFormat="1">
      <c r="A370" s="79" t="s">
        <v>374</v>
      </c>
      <c r="B370" s="50" t="s">
        <v>81</v>
      </c>
      <c r="C370" s="50" t="s">
        <v>173</v>
      </c>
      <c r="D370" s="50" t="s">
        <v>74</v>
      </c>
      <c r="E370" s="138" t="s">
        <v>31</v>
      </c>
      <c r="F370" s="50" t="s">
        <v>32</v>
      </c>
      <c r="G370" s="50"/>
      <c r="H370" s="50">
        <v>15.44</v>
      </c>
      <c r="I370" s="50">
        <v>1.84</v>
      </c>
      <c r="J370" s="50">
        <v>88.32</v>
      </c>
      <c r="K370" s="77">
        <v>389</v>
      </c>
      <c r="L370" s="132"/>
      <c r="M370" s="118">
        <f>K370/25.5</f>
        <v>15.254901960784315</v>
      </c>
      <c r="N370" s="19"/>
      <c r="O370" s="124">
        <f t="shared" si="48"/>
        <v>389</v>
      </c>
      <c r="P370" s="31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  <c r="AJ370" s="144"/>
      <c r="AK370" s="144"/>
      <c r="AL370" s="144"/>
      <c r="AM370" s="144"/>
      <c r="AN370" s="144"/>
      <c r="AO370" s="144"/>
      <c r="AP370" s="144"/>
      <c r="AQ370" s="144"/>
      <c r="AR370" s="144"/>
      <c r="AS370" s="144"/>
      <c r="AT370" s="144"/>
      <c r="AU370" s="144"/>
      <c r="AV370" s="144"/>
      <c r="AW370" s="144"/>
      <c r="AX370" s="144"/>
      <c r="AY370" s="144"/>
      <c r="AZ370" s="144"/>
      <c r="BA370" s="144"/>
      <c r="BB370" s="144"/>
      <c r="BC370" s="144"/>
      <c r="BD370" s="144"/>
      <c r="BE370" s="144"/>
      <c r="BF370" s="144"/>
      <c r="BG370" s="144"/>
      <c r="BH370" s="144"/>
      <c r="BI370" s="144"/>
      <c r="BJ370" s="144"/>
      <c r="BK370" s="144"/>
      <c r="BL370" s="144"/>
      <c r="BM370" s="144"/>
      <c r="BN370" s="144"/>
      <c r="BO370" s="144"/>
      <c r="BP370" s="144"/>
      <c r="BQ370" s="144"/>
      <c r="BR370" s="144"/>
      <c r="BS370" s="144"/>
      <c r="BT370" s="144"/>
      <c r="BU370" s="144"/>
      <c r="BV370" s="144"/>
      <c r="BW370" s="144"/>
      <c r="BX370" s="144"/>
      <c r="BY370" s="144"/>
      <c r="BZ370" s="144"/>
      <c r="CA370" s="144"/>
      <c r="CB370" s="144"/>
      <c r="CC370" s="144"/>
      <c r="CD370" s="144"/>
      <c r="CE370" s="144"/>
      <c r="CF370" s="144"/>
      <c r="CG370" s="144"/>
      <c r="CH370" s="144"/>
    </row>
    <row r="371" spans="1:86" s="32" customFormat="1">
      <c r="A371" s="79" t="s">
        <v>375</v>
      </c>
      <c r="B371" s="50" t="s">
        <v>81</v>
      </c>
      <c r="C371" s="50" t="s">
        <v>173</v>
      </c>
      <c r="D371" s="50" t="s">
        <v>74</v>
      </c>
      <c r="E371" s="138" t="s">
        <v>31</v>
      </c>
      <c r="F371" s="50" t="s">
        <v>32</v>
      </c>
      <c r="G371" s="50"/>
      <c r="H371" s="50">
        <v>15.44</v>
      </c>
      <c r="I371" s="50">
        <v>1.84</v>
      </c>
      <c r="J371" s="50">
        <v>88.32</v>
      </c>
      <c r="K371" s="77">
        <v>389</v>
      </c>
      <c r="L371" s="132"/>
      <c r="M371" s="118">
        <f>K371/25.5</f>
        <v>15.254901960784315</v>
      </c>
      <c r="N371" s="19"/>
      <c r="O371" s="124">
        <f t="shared" si="48"/>
        <v>389</v>
      </c>
      <c r="P371" s="31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  <c r="AJ371" s="144"/>
      <c r="AK371" s="144"/>
      <c r="AL371" s="144"/>
      <c r="AM371" s="144"/>
      <c r="AN371" s="144"/>
      <c r="AO371" s="144"/>
      <c r="AP371" s="144"/>
      <c r="AQ371" s="144"/>
      <c r="AR371" s="144"/>
      <c r="AS371" s="144"/>
      <c r="AT371" s="144"/>
      <c r="AU371" s="144"/>
      <c r="AV371" s="144"/>
      <c r="AW371" s="144"/>
      <c r="AX371" s="144"/>
      <c r="AY371" s="144"/>
      <c r="AZ371" s="144"/>
      <c r="BA371" s="144"/>
      <c r="BB371" s="144"/>
      <c r="BC371" s="144"/>
      <c r="BD371" s="144"/>
      <c r="BE371" s="144"/>
      <c r="BF371" s="144"/>
      <c r="BG371" s="144"/>
      <c r="BH371" s="144"/>
      <c r="BI371" s="144"/>
      <c r="BJ371" s="144"/>
      <c r="BK371" s="144"/>
      <c r="BL371" s="144"/>
      <c r="BM371" s="144"/>
      <c r="BN371" s="144"/>
      <c r="BO371" s="144"/>
      <c r="BP371" s="144"/>
      <c r="BQ371" s="144"/>
      <c r="BR371" s="144"/>
      <c r="BS371" s="144"/>
      <c r="BT371" s="144"/>
      <c r="BU371" s="144"/>
      <c r="BV371" s="144"/>
      <c r="BW371" s="144"/>
      <c r="BX371" s="144"/>
      <c r="BY371" s="144"/>
      <c r="BZ371" s="144"/>
      <c r="CA371" s="144"/>
      <c r="CB371" s="144"/>
      <c r="CC371" s="144"/>
      <c r="CD371" s="144"/>
      <c r="CE371" s="144"/>
      <c r="CF371" s="144"/>
      <c r="CG371" s="144"/>
      <c r="CH371" s="144"/>
    </row>
    <row r="372" spans="1:86" s="32" customFormat="1">
      <c r="A372" s="79" t="s">
        <v>376</v>
      </c>
      <c r="B372" s="50" t="s">
        <v>81</v>
      </c>
      <c r="C372" s="50" t="s">
        <v>173</v>
      </c>
      <c r="D372" s="50" t="s">
        <v>74</v>
      </c>
      <c r="E372" s="138" t="s">
        <v>31</v>
      </c>
      <c r="F372" s="50" t="s">
        <v>32</v>
      </c>
      <c r="G372" s="50"/>
      <c r="H372" s="50">
        <v>15.44</v>
      </c>
      <c r="I372" s="50">
        <v>1.84</v>
      </c>
      <c r="J372" s="50">
        <v>88.32</v>
      </c>
      <c r="K372" s="77">
        <v>399</v>
      </c>
      <c r="L372" s="132"/>
      <c r="M372" s="118">
        <f t="shared" ref="M372:M377" si="49">K372/25.5</f>
        <v>15.647058823529411</v>
      </c>
      <c r="N372" s="19"/>
      <c r="O372" s="124">
        <f t="shared" si="48"/>
        <v>399</v>
      </c>
      <c r="P372" s="31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  <c r="AJ372" s="144"/>
      <c r="AK372" s="144"/>
      <c r="AL372" s="144"/>
      <c r="AM372" s="144"/>
      <c r="AN372" s="144"/>
      <c r="AO372" s="144"/>
      <c r="AP372" s="144"/>
      <c r="AQ372" s="144"/>
      <c r="AR372" s="144"/>
      <c r="AS372" s="144"/>
      <c r="AT372" s="144"/>
      <c r="AU372" s="144"/>
      <c r="AV372" s="144"/>
      <c r="AW372" s="144"/>
      <c r="AX372" s="144"/>
      <c r="AY372" s="144"/>
      <c r="AZ372" s="144"/>
      <c r="BA372" s="144"/>
      <c r="BB372" s="144"/>
      <c r="BC372" s="144"/>
      <c r="BD372" s="144"/>
      <c r="BE372" s="144"/>
      <c r="BF372" s="144"/>
      <c r="BG372" s="144"/>
      <c r="BH372" s="144"/>
      <c r="BI372" s="144"/>
      <c r="BJ372" s="144"/>
      <c r="BK372" s="144"/>
      <c r="BL372" s="144"/>
      <c r="BM372" s="144"/>
      <c r="BN372" s="144"/>
      <c r="BO372" s="144"/>
      <c r="BP372" s="144"/>
      <c r="BQ372" s="144"/>
      <c r="BR372" s="144"/>
      <c r="BS372" s="144"/>
      <c r="BT372" s="144"/>
      <c r="BU372" s="144"/>
      <c r="BV372" s="144"/>
      <c r="BW372" s="144"/>
      <c r="BX372" s="144"/>
      <c r="BY372" s="144"/>
      <c r="BZ372" s="144"/>
      <c r="CA372" s="144"/>
      <c r="CB372" s="144"/>
      <c r="CC372" s="144"/>
      <c r="CD372" s="144"/>
      <c r="CE372" s="144"/>
      <c r="CF372" s="144"/>
      <c r="CG372" s="144"/>
      <c r="CH372" s="144"/>
    </row>
    <row r="373" spans="1:86" s="32" customFormat="1">
      <c r="A373" s="79" t="s">
        <v>378</v>
      </c>
      <c r="B373" s="50" t="s">
        <v>81</v>
      </c>
      <c r="C373" s="50" t="s">
        <v>173</v>
      </c>
      <c r="D373" s="157" t="s">
        <v>74</v>
      </c>
      <c r="E373" s="138" t="s">
        <v>31</v>
      </c>
      <c r="F373" s="50" t="s">
        <v>32</v>
      </c>
      <c r="G373" s="50"/>
      <c r="H373" s="50">
        <v>15.44</v>
      </c>
      <c r="I373" s="50">
        <v>1.84</v>
      </c>
      <c r="J373" s="50">
        <v>88.32</v>
      </c>
      <c r="K373" s="77">
        <v>399</v>
      </c>
      <c r="L373" s="132"/>
      <c r="M373" s="118">
        <f t="shared" si="49"/>
        <v>15.647058823529411</v>
      </c>
      <c r="N373" s="19"/>
      <c r="O373" s="124">
        <f t="shared" si="48"/>
        <v>399</v>
      </c>
      <c r="P373" s="31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  <c r="AJ373" s="144"/>
      <c r="AK373" s="144"/>
      <c r="AL373" s="144"/>
      <c r="AM373" s="144"/>
      <c r="AN373" s="144"/>
      <c r="AO373" s="144"/>
      <c r="AP373" s="144"/>
      <c r="AQ373" s="144"/>
      <c r="AR373" s="144"/>
      <c r="AS373" s="144"/>
      <c r="AT373" s="144"/>
      <c r="AU373" s="144"/>
      <c r="AV373" s="144"/>
      <c r="AW373" s="144"/>
      <c r="AX373" s="144"/>
      <c r="AY373" s="144"/>
      <c r="AZ373" s="144"/>
      <c r="BA373" s="144"/>
      <c r="BB373" s="144"/>
      <c r="BC373" s="144"/>
      <c r="BD373" s="144"/>
      <c r="BE373" s="144"/>
      <c r="BF373" s="144"/>
      <c r="BG373" s="144"/>
      <c r="BH373" s="144"/>
      <c r="BI373" s="144"/>
      <c r="BJ373" s="144"/>
      <c r="BK373" s="144"/>
      <c r="BL373" s="144"/>
      <c r="BM373" s="144"/>
      <c r="BN373" s="144"/>
      <c r="BO373" s="144"/>
      <c r="BP373" s="144"/>
      <c r="BQ373" s="144"/>
      <c r="BR373" s="144"/>
      <c r="BS373" s="144"/>
      <c r="BT373" s="144"/>
      <c r="BU373" s="144"/>
      <c r="BV373" s="144"/>
      <c r="BW373" s="144"/>
      <c r="BX373" s="144"/>
      <c r="BY373" s="144"/>
      <c r="BZ373" s="144"/>
      <c r="CA373" s="144"/>
      <c r="CB373" s="144"/>
      <c r="CC373" s="144"/>
      <c r="CD373" s="144"/>
      <c r="CE373" s="144"/>
      <c r="CF373" s="144"/>
      <c r="CG373" s="144"/>
      <c r="CH373" s="144"/>
    </row>
    <row r="374" spans="1:86" s="32" customFormat="1">
      <c r="A374" s="189" t="s">
        <v>373</v>
      </c>
      <c r="B374" s="50" t="s">
        <v>379</v>
      </c>
      <c r="C374" s="50" t="s">
        <v>282</v>
      </c>
      <c r="D374" s="157" t="s">
        <v>30</v>
      </c>
      <c r="E374" s="50" t="s">
        <v>39</v>
      </c>
      <c r="F374" s="50" t="s">
        <v>32</v>
      </c>
      <c r="G374" s="50"/>
      <c r="H374" s="50">
        <v>18.47</v>
      </c>
      <c r="I374" s="50">
        <v>1.85</v>
      </c>
      <c r="J374" s="50">
        <v>55.5</v>
      </c>
      <c r="K374" s="131">
        <v>399</v>
      </c>
      <c r="L374" s="132"/>
      <c r="M374" s="118">
        <f t="shared" si="49"/>
        <v>15.647058823529411</v>
      </c>
      <c r="N374" s="118"/>
      <c r="O374" s="124">
        <f t="shared" si="48"/>
        <v>399</v>
      </c>
      <c r="P374" s="31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  <c r="AJ374" s="144"/>
      <c r="AK374" s="144"/>
      <c r="AL374" s="144"/>
      <c r="AM374" s="144"/>
      <c r="AN374" s="144"/>
      <c r="AO374" s="144"/>
      <c r="AP374" s="144"/>
      <c r="AQ374" s="144"/>
      <c r="AR374" s="144"/>
      <c r="AS374" s="144"/>
      <c r="AT374" s="144"/>
      <c r="AU374" s="144"/>
      <c r="AV374" s="144"/>
      <c r="AW374" s="144"/>
      <c r="AX374" s="144"/>
      <c r="AY374" s="144"/>
      <c r="AZ374" s="144"/>
      <c r="BA374" s="144"/>
      <c r="BB374" s="144"/>
      <c r="BC374" s="144"/>
      <c r="BD374" s="144"/>
      <c r="BE374" s="144"/>
      <c r="BF374" s="144"/>
      <c r="BG374" s="144"/>
      <c r="BH374" s="144"/>
      <c r="BI374" s="144"/>
      <c r="BJ374" s="144"/>
      <c r="BK374" s="144"/>
      <c r="BL374" s="144"/>
      <c r="BM374" s="144"/>
      <c r="BN374" s="144"/>
      <c r="BO374" s="144"/>
      <c r="BP374" s="144"/>
      <c r="BQ374" s="144"/>
      <c r="BR374" s="144"/>
      <c r="BS374" s="144"/>
      <c r="BT374" s="144"/>
      <c r="BU374" s="144"/>
      <c r="BV374" s="144"/>
      <c r="BW374" s="144"/>
      <c r="BX374" s="144"/>
      <c r="BY374" s="144"/>
      <c r="BZ374" s="144"/>
      <c r="CA374" s="144"/>
      <c r="CB374" s="144"/>
      <c r="CC374" s="144"/>
      <c r="CD374" s="144"/>
      <c r="CE374" s="144"/>
      <c r="CF374" s="144"/>
      <c r="CG374" s="144"/>
      <c r="CH374" s="144"/>
    </row>
    <row r="375" spans="1:86" s="32" customFormat="1">
      <c r="A375" s="189" t="s">
        <v>377</v>
      </c>
      <c r="B375" s="50" t="s">
        <v>379</v>
      </c>
      <c r="C375" s="50" t="s">
        <v>282</v>
      </c>
      <c r="D375" s="157" t="s">
        <v>30</v>
      </c>
      <c r="E375" s="50" t="s">
        <v>39</v>
      </c>
      <c r="F375" s="50" t="s">
        <v>32</v>
      </c>
      <c r="G375" s="50"/>
      <c r="H375" s="50">
        <v>18.47</v>
      </c>
      <c r="I375" s="50">
        <v>1.85</v>
      </c>
      <c r="J375" s="50">
        <v>55.5</v>
      </c>
      <c r="K375" s="131">
        <v>399</v>
      </c>
      <c r="L375" s="132"/>
      <c r="M375" s="118">
        <f t="shared" si="49"/>
        <v>15.647058823529411</v>
      </c>
      <c r="N375" s="118"/>
      <c r="O375" s="124">
        <f t="shared" si="48"/>
        <v>399</v>
      </c>
      <c r="P375" s="31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  <c r="AJ375" s="144"/>
      <c r="AK375" s="144"/>
      <c r="AL375" s="144"/>
      <c r="AM375" s="144"/>
      <c r="AN375" s="144"/>
      <c r="AO375" s="144"/>
      <c r="AP375" s="144"/>
      <c r="AQ375" s="144"/>
      <c r="AR375" s="144"/>
      <c r="AS375" s="144"/>
      <c r="AT375" s="144"/>
      <c r="AU375" s="144"/>
      <c r="AV375" s="144"/>
      <c r="AW375" s="144"/>
      <c r="AX375" s="144"/>
      <c r="AY375" s="144"/>
      <c r="AZ375" s="144"/>
      <c r="BA375" s="144"/>
      <c r="BB375" s="144"/>
      <c r="BC375" s="144"/>
      <c r="BD375" s="144"/>
      <c r="BE375" s="144"/>
      <c r="BF375" s="144"/>
      <c r="BG375" s="144"/>
      <c r="BH375" s="144"/>
      <c r="BI375" s="144"/>
      <c r="BJ375" s="144"/>
      <c r="BK375" s="144"/>
      <c r="BL375" s="144"/>
      <c r="BM375" s="144"/>
      <c r="BN375" s="144"/>
      <c r="BO375" s="144"/>
      <c r="BP375" s="144"/>
      <c r="BQ375" s="144"/>
      <c r="BR375" s="144"/>
      <c r="BS375" s="144"/>
      <c r="BT375" s="144"/>
      <c r="BU375" s="144"/>
      <c r="BV375" s="144"/>
      <c r="BW375" s="144"/>
      <c r="BX375" s="144"/>
      <c r="BY375" s="144"/>
      <c r="BZ375" s="144"/>
      <c r="CA375" s="144"/>
      <c r="CB375" s="144"/>
      <c r="CC375" s="144"/>
      <c r="CD375" s="144"/>
      <c r="CE375" s="144"/>
      <c r="CF375" s="144"/>
      <c r="CG375" s="144"/>
      <c r="CH375" s="144"/>
    </row>
    <row r="376" spans="1:86" s="32" customFormat="1">
      <c r="A376" s="189" t="s">
        <v>374</v>
      </c>
      <c r="B376" s="50" t="s">
        <v>379</v>
      </c>
      <c r="C376" s="50" t="s">
        <v>282</v>
      </c>
      <c r="D376" s="157" t="s">
        <v>30</v>
      </c>
      <c r="E376" s="50" t="s">
        <v>39</v>
      </c>
      <c r="F376" s="50" t="s">
        <v>32</v>
      </c>
      <c r="G376" s="50"/>
      <c r="H376" s="50">
        <v>18.47</v>
      </c>
      <c r="I376" s="50">
        <v>1.85</v>
      </c>
      <c r="J376" s="50">
        <v>55.5</v>
      </c>
      <c r="K376" s="77">
        <v>399</v>
      </c>
      <c r="L376" s="132"/>
      <c r="M376" s="118">
        <f t="shared" si="49"/>
        <v>15.647058823529411</v>
      </c>
      <c r="N376" s="19"/>
      <c r="O376" s="124">
        <f t="shared" si="48"/>
        <v>399</v>
      </c>
      <c r="P376" s="31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  <c r="AJ376" s="144"/>
      <c r="AK376" s="144"/>
      <c r="AL376" s="144"/>
      <c r="AM376" s="144"/>
      <c r="AN376" s="144"/>
      <c r="AO376" s="144"/>
      <c r="AP376" s="144"/>
      <c r="AQ376" s="144"/>
      <c r="AR376" s="144"/>
      <c r="AS376" s="144"/>
      <c r="AT376" s="144"/>
      <c r="AU376" s="144"/>
      <c r="AV376" s="144"/>
      <c r="AW376" s="144"/>
      <c r="AX376" s="144"/>
      <c r="AY376" s="144"/>
      <c r="AZ376" s="144"/>
      <c r="BA376" s="144"/>
      <c r="BB376" s="144"/>
      <c r="BC376" s="144"/>
      <c r="BD376" s="144"/>
      <c r="BE376" s="144"/>
      <c r="BF376" s="144"/>
      <c r="BG376" s="144"/>
      <c r="BH376" s="144"/>
      <c r="BI376" s="144"/>
      <c r="BJ376" s="144"/>
      <c r="BK376" s="144"/>
      <c r="BL376" s="144"/>
      <c r="BM376" s="144"/>
      <c r="BN376" s="144"/>
      <c r="BO376" s="144"/>
      <c r="BP376" s="144"/>
      <c r="BQ376" s="144"/>
      <c r="BR376" s="144"/>
      <c r="BS376" s="144"/>
      <c r="BT376" s="144"/>
      <c r="BU376" s="144"/>
      <c r="BV376" s="144"/>
      <c r="BW376" s="144"/>
      <c r="BX376" s="144"/>
      <c r="BY376" s="144"/>
      <c r="BZ376" s="144"/>
      <c r="CA376" s="144"/>
      <c r="CB376" s="144"/>
      <c r="CC376" s="144"/>
      <c r="CD376" s="144"/>
      <c r="CE376" s="144"/>
      <c r="CF376" s="144"/>
      <c r="CG376" s="144"/>
      <c r="CH376" s="144"/>
    </row>
    <row r="377" spans="1:86" s="32" customFormat="1">
      <c r="A377" s="189" t="s">
        <v>375</v>
      </c>
      <c r="B377" s="50" t="s">
        <v>379</v>
      </c>
      <c r="C377" s="50" t="s">
        <v>282</v>
      </c>
      <c r="D377" s="157" t="s">
        <v>30</v>
      </c>
      <c r="E377" s="50" t="s">
        <v>39</v>
      </c>
      <c r="F377" s="50" t="s">
        <v>32</v>
      </c>
      <c r="G377" s="50"/>
      <c r="H377" s="50">
        <v>18.47</v>
      </c>
      <c r="I377" s="50">
        <v>1.85</v>
      </c>
      <c r="J377" s="50">
        <v>55.5</v>
      </c>
      <c r="K377" s="77">
        <v>399</v>
      </c>
      <c r="L377" s="132"/>
      <c r="M377" s="118">
        <f t="shared" si="49"/>
        <v>15.647058823529411</v>
      </c>
      <c r="N377" s="19"/>
      <c r="O377" s="124">
        <f t="shared" si="48"/>
        <v>399</v>
      </c>
      <c r="P377" s="31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  <c r="AJ377" s="144"/>
      <c r="AK377" s="144"/>
      <c r="AL377" s="144"/>
      <c r="AM377" s="144"/>
      <c r="AN377" s="144"/>
      <c r="AO377" s="144"/>
      <c r="AP377" s="144"/>
      <c r="AQ377" s="144"/>
      <c r="AR377" s="144"/>
      <c r="AS377" s="144"/>
      <c r="AT377" s="144"/>
      <c r="AU377" s="144"/>
      <c r="AV377" s="144"/>
      <c r="AW377" s="144"/>
      <c r="AX377" s="144"/>
      <c r="AY377" s="144"/>
      <c r="AZ377" s="144"/>
      <c r="BA377" s="144"/>
      <c r="BB377" s="144"/>
      <c r="BC377" s="144"/>
      <c r="BD377" s="144"/>
      <c r="BE377" s="144"/>
      <c r="BF377" s="144"/>
      <c r="BG377" s="144"/>
      <c r="BH377" s="144"/>
      <c r="BI377" s="144"/>
      <c r="BJ377" s="144"/>
      <c r="BK377" s="144"/>
      <c r="BL377" s="144"/>
      <c r="BM377" s="144"/>
      <c r="BN377" s="144"/>
      <c r="BO377" s="144"/>
      <c r="BP377" s="144"/>
      <c r="BQ377" s="144"/>
      <c r="BR377" s="144"/>
      <c r="BS377" s="144"/>
      <c r="BT377" s="144"/>
      <c r="BU377" s="144"/>
      <c r="BV377" s="144"/>
      <c r="BW377" s="144"/>
      <c r="BX377" s="144"/>
      <c r="BY377" s="144"/>
      <c r="BZ377" s="144"/>
      <c r="CA377" s="144"/>
      <c r="CB377" s="144"/>
      <c r="CC377" s="144"/>
      <c r="CD377" s="144"/>
      <c r="CE377" s="144"/>
      <c r="CF377" s="144"/>
      <c r="CG377" s="144"/>
      <c r="CH377" s="144"/>
    </row>
    <row r="378" spans="1:86" s="32" customFormat="1">
      <c r="A378" s="128" t="s">
        <v>513</v>
      </c>
      <c r="B378" s="116"/>
      <c r="C378" s="116"/>
      <c r="D378" s="50" t="s">
        <v>30</v>
      </c>
      <c r="E378" s="116"/>
      <c r="F378" s="116"/>
      <c r="G378" s="116"/>
      <c r="H378" s="116"/>
      <c r="I378" s="116"/>
      <c r="J378" s="116"/>
      <c r="K378" s="116"/>
      <c r="L378" s="116"/>
      <c r="M378" s="117"/>
      <c r="N378" s="117"/>
      <c r="O378" s="140"/>
      <c r="P378" s="31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  <c r="AJ378" s="144"/>
      <c r="AK378" s="144"/>
      <c r="AL378" s="144"/>
      <c r="AM378" s="144"/>
      <c r="AN378" s="144"/>
      <c r="AO378" s="144"/>
      <c r="AP378" s="144"/>
      <c r="AQ378" s="144"/>
      <c r="AR378" s="144"/>
      <c r="AS378" s="144"/>
      <c r="AT378" s="144"/>
      <c r="AU378" s="144"/>
      <c r="AV378" s="144"/>
      <c r="AW378" s="144"/>
      <c r="AX378" s="144"/>
      <c r="AY378" s="144"/>
      <c r="AZ378" s="144"/>
      <c r="BA378" s="144"/>
      <c r="BB378" s="144"/>
      <c r="BC378" s="144"/>
      <c r="BD378" s="144"/>
      <c r="BE378" s="144"/>
      <c r="BF378" s="144"/>
      <c r="BG378" s="144"/>
      <c r="BH378" s="144"/>
      <c r="BI378" s="144"/>
      <c r="BJ378" s="144"/>
      <c r="BK378" s="144"/>
      <c r="BL378" s="144"/>
      <c r="BM378" s="144"/>
      <c r="BN378" s="144"/>
      <c r="BO378" s="144"/>
      <c r="BP378" s="144"/>
      <c r="BQ378" s="144"/>
      <c r="BR378" s="144"/>
      <c r="BS378" s="144"/>
      <c r="BT378" s="144"/>
      <c r="BU378" s="144"/>
      <c r="BV378" s="144"/>
      <c r="BW378" s="144"/>
      <c r="BX378" s="144"/>
      <c r="BY378" s="144"/>
      <c r="BZ378" s="144"/>
      <c r="CA378" s="144"/>
      <c r="CB378" s="144"/>
      <c r="CC378" s="144"/>
      <c r="CD378" s="144"/>
      <c r="CE378" s="144"/>
      <c r="CF378" s="144"/>
      <c r="CG378" s="144"/>
      <c r="CH378" s="144"/>
    </row>
    <row r="379" spans="1:86" s="32" customFormat="1">
      <c r="A379" s="114" t="s">
        <v>514</v>
      </c>
      <c r="B379" s="119" t="s">
        <v>223</v>
      </c>
      <c r="C379" s="50" t="s">
        <v>173</v>
      </c>
      <c r="D379" s="50" t="s">
        <v>30</v>
      </c>
      <c r="E379" s="132" t="s">
        <v>31</v>
      </c>
      <c r="F379" s="50" t="s">
        <v>32</v>
      </c>
      <c r="G379" s="106"/>
      <c r="H379" s="106"/>
      <c r="I379" s="135">
        <v>1.62</v>
      </c>
      <c r="J379" s="106"/>
      <c r="K379" s="131">
        <v>339</v>
      </c>
      <c r="L379" s="132"/>
      <c r="M379" s="118">
        <f>K379/25.5</f>
        <v>13.294117647058824</v>
      </c>
      <c r="N379" s="118"/>
      <c r="O379" s="124">
        <f>ROUND(K379*(1-$O$4),0)</f>
        <v>339</v>
      </c>
      <c r="P379" s="31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  <c r="AJ379" s="144"/>
      <c r="AK379" s="144"/>
      <c r="AL379" s="144"/>
      <c r="AM379" s="144"/>
      <c r="AN379" s="144"/>
      <c r="AO379" s="144"/>
      <c r="AP379" s="144"/>
      <c r="AQ379" s="144"/>
      <c r="AR379" s="144"/>
      <c r="AS379" s="144"/>
      <c r="AT379" s="144"/>
      <c r="AU379" s="144"/>
      <c r="AV379" s="144"/>
      <c r="AW379" s="144"/>
      <c r="AX379" s="144"/>
      <c r="AY379" s="144"/>
      <c r="AZ379" s="144"/>
      <c r="BA379" s="144"/>
      <c r="BB379" s="144"/>
      <c r="BC379" s="144"/>
      <c r="BD379" s="144"/>
      <c r="BE379" s="144"/>
      <c r="BF379" s="144"/>
      <c r="BG379" s="144"/>
      <c r="BH379" s="144"/>
      <c r="BI379" s="144"/>
      <c r="BJ379" s="144"/>
      <c r="BK379" s="144"/>
      <c r="BL379" s="144"/>
      <c r="BM379" s="144"/>
      <c r="BN379" s="144"/>
      <c r="BO379" s="144"/>
      <c r="BP379" s="144"/>
      <c r="BQ379" s="144"/>
      <c r="BR379" s="144"/>
      <c r="BS379" s="144"/>
      <c r="BT379" s="144"/>
      <c r="BU379" s="144"/>
      <c r="BV379" s="144"/>
      <c r="BW379" s="144"/>
      <c r="BX379" s="144"/>
      <c r="BY379" s="144"/>
      <c r="BZ379" s="144"/>
      <c r="CA379" s="144"/>
      <c r="CB379" s="144"/>
      <c r="CC379" s="144"/>
      <c r="CD379" s="144"/>
      <c r="CE379" s="144"/>
      <c r="CF379" s="144"/>
      <c r="CG379" s="144"/>
      <c r="CH379" s="144"/>
    </row>
    <row r="380" spans="1:86" s="32" customFormat="1">
      <c r="A380" s="114" t="s">
        <v>515</v>
      </c>
      <c r="B380" s="119" t="s">
        <v>223</v>
      </c>
      <c r="C380" s="50" t="s">
        <v>173</v>
      </c>
      <c r="D380" s="50" t="s">
        <v>30</v>
      </c>
      <c r="E380" s="132" t="s">
        <v>31</v>
      </c>
      <c r="F380" s="50" t="s">
        <v>32</v>
      </c>
      <c r="G380" s="106"/>
      <c r="H380" s="106"/>
      <c r="I380" s="135">
        <v>1.62</v>
      </c>
      <c r="J380" s="106"/>
      <c r="K380" s="77">
        <v>339</v>
      </c>
      <c r="L380" s="132"/>
      <c r="M380" s="118">
        <f>K380/25.5</f>
        <v>13.294117647058824</v>
      </c>
      <c r="N380" s="19"/>
      <c r="O380" s="124">
        <f>ROUND(K380*(1-$O$4),0)</f>
        <v>339</v>
      </c>
      <c r="P380" s="31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  <c r="AJ380" s="144"/>
      <c r="AK380" s="144"/>
      <c r="AL380" s="144"/>
      <c r="AM380" s="144"/>
      <c r="AN380" s="144"/>
      <c r="AO380" s="144"/>
      <c r="AP380" s="144"/>
      <c r="AQ380" s="144"/>
      <c r="AR380" s="144"/>
      <c r="AS380" s="144"/>
      <c r="AT380" s="144"/>
      <c r="AU380" s="144"/>
      <c r="AV380" s="144"/>
      <c r="AW380" s="144"/>
      <c r="AX380" s="144"/>
      <c r="AY380" s="144"/>
      <c r="AZ380" s="144"/>
      <c r="BA380" s="144"/>
      <c r="BB380" s="144"/>
      <c r="BC380" s="144"/>
      <c r="BD380" s="144"/>
      <c r="BE380" s="144"/>
      <c r="BF380" s="144"/>
      <c r="BG380" s="144"/>
      <c r="BH380" s="144"/>
      <c r="BI380" s="144"/>
      <c r="BJ380" s="144"/>
      <c r="BK380" s="144"/>
      <c r="BL380" s="144"/>
      <c r="BM380" s="144"/>
      <c r="BN380" s="144"/>
      <c r="BO380" s="144"/>
      <c r="BP380" s="144"/>
      <c r="BQ380" s="144"/>
      <c r="BR380" s="144"/>
      <c r="BS380" s="144"/>
      <c r="BT380" s="144"/>
      <c r="BU380" s="144"/>
      <c r="BV380" s="144"/>
      <c r="BW380" s="144"/>
      <c r="BX380" s="144"/>
      <c r="BY380" s="144"/>
      <c r="BZ380" s="144"/>
      <c r="CA380" s="144"/>
      <c r="CB380" s="144"/>
      <c r="CC380" s="144"/>
      <c r="CD380" s="144"/>
      <c r="CE380" s="144"/>
      <c r="CF380" s="144"/>
      <c r="CG380" s="144"/>
      <c r="CH380" s="144"/>
    </row>
    <row r="381" spans="1:86" s="32" customFormat="1">
      <c r="A381" s="114" t="s">
        <v>516</v>
      </c>
      <c r="B381" s="119" t="s">
        <v>223</v>
      </c>
      <c r="C381" s="50" t="s">
        <v>173</v>
      </c>
      <c r="D381" s="10"/>
      <c r="E381" s="132" t="s">
        <v>31</v>
      </c>
      <c r="F381" s="50" t="s">
        <v>32</v>
      </c>
      <c r="G381" s="106"/>
      <c r="H381" s="106"/>
      <c r="I381" s="106"/>
      <c r="J381" s="135"/>
      <c r="K381" s="36">
        <v>125</v>
      </c>
      <c r="L381" s="118"/>
      <c r="M381" s="118">
        <f>K381/25.5</f>
        <v>4.9019607843137258</v>
      </c>
      <c r="N381" s="59">
        <f>ROUND(K381*(1-$O$4),0)</f>
        <v>125</v>
      </c>
      <c r="O381" s="124">
        <f>ROUND(K381*(1-$O$4),0)</f>
        <v>125</v>
      </c>
      <c r="P381" s="31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  <c r="AJ381" s="144"/>
      <c r="AK381" s="144"/>
      <c r="AL381" s="144"/>
      <c r="AM381" s="144"/>
      <c r="AN381" s="144"/>
      <c r="AO381" s="144"/>
      <c r="AP381" s="144"/>
      <c r="AQ381" s="144"/>
      <c r="AR381" s="144"/>
      <c r="AS381" s="144"/>
      <c r="AT381" s="144"/>
      <c r="AU381" s="144"/>
      <c r="AV381" s="144"/>
      <c r="AW381" s="144"/>
      <c r="AX381" s="144"/>
      <c r="AY381" s="144"/>
      <c r="AZ381" s="144"/>
      <c r="BA381" s="144"/>
      <c r="BB381" s="144"/>
      <c r="BC381" s="144"/>
      <c r="BD381" s="144"/>
      <c r="BE381" s="144"/>
      <c r="BF381" s="144"/>
      <c r="BG381" s="144"/>
      <c r="BH381" s="144"/>
      <c r="BI381" s="144"/>
      <c r="BJ381" s="144"/>
      <c r="BK381" s="144"/>
      <c r="BL381" s="144"/>
      <c r="BM381" s="144"/>
      <c r="BN381" s="144"/>
      <c r="BO381" s="144"/>
      <c r="BP381" s="144"/>
      <c r="BQ381" s="144"/>
      <c r="BR381" s="144"/>
      <c r="BS381" s="144"/>
      <c r="BT381" s="144"/>
      <c r="BU381" s="144"/>
      <c r="BV381" s="144"/>
      <c r="BW381" s="144"/>
      <c r="BX381" s="144"/>
      <c r="BY381" s="144"/>
      <c r="BZ381" s="144"/>
      <c r="CA381" s="144"/>
      <c r="CB381" s="144"/>
      <c r="CC381" s="144"/>
      <c r="CD381" s="144"/>
      <c r="CE381" s="144"/>
      <c r="CF381" s="144"/>
      <c r="CG381" s="144"/>
      <c r="CH381" s="144"/>
    </row>
    <row r="382" spans="1:86" s="32" customFormat="1">
      <c r="A382" s="179" t="s">
        <v>292</v>
      </c>
      <c r="B382" s="10"/>
      <c r="C382" s="10"/>
      <c r="D382" s="137" t="s">
        <v>30</v>
      </c>
      <c r="E382" s="12"/>
      <c r="F382" s="12"/>
      <c r="G382" s="12"/>
      <c r="H382" s="12"/>
      <c r="I382" s="13"/>
      <c r="J382" s="13"/>
      <c r="K382" s="11"/>
      <c r="L382" s="11"/>
      <c r="M382" s="11"/>
      <c r="N382" s="11"/>
      <c r="O382" s="113"/>
      <c r="P382" s="31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  <c r="AJ382" s="144"/>
      <c r="AK382" s="144"/>
      <c r="AL382" s="144"/>
      <c r="AM382" s="144"/>
      <c r="AN382" s="144"/>
      <c r="AO382" s="144"/>
      <c r="AP382" s="144"/>
      <c r="AQ382" s="144"/>
      <c r="AR382" s="144"/>
      <c r="AS382" s="144"/>
      <c r="AT382" s="144"/>
      <c r="AU382" s="144"/>
      <c r="AV382" s="144"/>
      <c r="AW382" s="144"/>
      <c r="AX382" s="144"/>
      <c r="AY382" s="144"/>
      <c r="AZ382" s="144"/>
      <c r="BA382" s="144"/>
      <c r="BB382" s="144"/>
      <c r="BC382" s="144"/>
      <c r="BD382" s="144"/>
      <c r="BE382" s="144"/>
      <c r="BF382" s="144"/>
      <c r="BG382" s="144"/>
      <c r="BH382" s="144"/>
      <c r="BI382" s="144"/>
      <c r="BJ382" s="144"/>
      <c r="BK382" s="144"/>
      <c r="BL382" s="144"/>
      <c r="BM382" s="144"/>
      <c r="BN382" s="144"/>
      <c r="BO382" s="144"/>
      <c r="BP382" s="144"/>
      <c r="BQ382" s="144"/>
      <c r="BR382" s="144"/>
      <c r="BS382" s="144"/>
      <c r="BT382" s="144"/>
      <c r="BU382" s="144"/>
      <c r="BV382" s="144"/>
      <c r="BW382" s="144"/>
      <c r="BX382" s="144"/>
      <c r="BY382" s="144"/>
      <c r="BZ382" s="144"/>
      <c r="CA382" s="144"/>
      <c r="CB382" s="144"/>
      <c r="CC382" s="144"/>
      <c r="CD382" s="144"/>
      <c r="CE382" s="144"/>
      <c r="CF382" s="144"/>
      <c r="CG382" s="144"/>
      <c r="CH382" s="144"/>
    </row>
    <row r="383" spans="1:86" s="32" customFormat="1">
      <c r="A383" s="182" t="s">
        <v>293</v>
      </c>
      <c r="B383" s="132" t="s">
        <v>171</v>
      </c>
      <c r="C383" s="132" t="s">
        <v>173</v>
      </c>
      <c r="D383" s="137" t="s">
        <v>30</v>
      </c>
      <c r="E383" s="132" t="s">
        <v>31</v>
      </c>
      <c r="F383" s="132" t="s">
        <v>32</v>
      </c>
      <c r="G383" s="95"/>
      <c r="H383" s="132">
        <v>14.6</v>
      </c>
      <c r="I383" s="130">
        <v>1</v>
      </c>
      <c r="J383" s="130">
        <v>72</v>
      </c>
      <c r="K383" s="131">
        <v>339</v>
      </c>
      <c r="L383" s="122"/>
      <c r="M383" s="123">
        <f>K383/25.5</f>
        <v>13.294117647058824</v>
      </c>
      <c r="N383" s="122"/>
      <c r="O383" s="124">
        <f>ROUND(K383*(1-$O$4),0)</f>
        <v>339</v>
      </c>
      <c r="P383" s="31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  <c r="AJ383" s="144"/>
      <c r="AK383" s="144"/>
      <c r="AL383" s="144"/>
      <c r="AM383" s="144"/>
      <c r="AN383" s="144"/>
      <c r="AO383" s="144"/>
      <c r="AP383" s="144"/>
      <c r="AQ383" s="144"/>
      <c r="AR383" s="144"/>
      <c r="AS383" s="144"/>
      <c r="AT383" s="144"/>
      <c r="AU383" s="144"/>
      <c r="AV383" s="144"/>
      <c r="AW383" s="144"/>
      <c r="AX383" s="144"/>
      <c r="AY383" s="144"/>
      <c r="AZ383" s="144"/>
      <c r="BA383" s="144"/>
      <c r="BB383" s="144"/>
      <c r="BC383" s="144"/>
      <c r="BD383" s="144"/>
      <c r="BE383" s="144"/>
      <c r="BF383" s="144"/>
      <c r="BG383" s="144"/>
      <c r="BH383" s="144"/>
      <c r="BI383" s="144"/>
      <c r="BJ383" s="144"/>
      <c r="BK383" s="144"/>
      <c r="BL383" s="144"/>
      <c r="BM383" s="144"/>
      <c r="BN383" s="144"/>
      <c r="BO383" s="144"/>
      <c r="BP383" s="144"/>
      <c r="BQ383" s="144"/>
      <c r="BR383" s="144"/>
      <c r="BS383" s="144"/>
      <c r="BT383" s="144"/>
      <c r="BU383" s="144"/>
      <c r="BV383" s="144"/>
      <c r="BW383" s="144"/>
      <c r="BX383" s="144"/>
      <c r="BY383" s="144"/>
      <c r="BZ383" s="144"/>
      <c r="CA383" s="144"/>
      <c r="CB383" s="144"/>
      <c r="CC383" s="144"/>
      <c r="CD383" s="144"/>
      <c r="CE383" s="144"/>
      <c r="CF383" s="144"/>
      <c r="CG383" s="144"/>
      <c r="CH383" s="144"/>
    </row>
    <row r="384" spans="1:86" s="32" customFormat="1">
      <c r="A384" s="182" t="s">
        <v>294</v>
      </c>
      <c r="B384" s="132" t="s">
        <v>171</v>
      </c>
      <c r="C384" s="132" t="s">
        <v>173</v>
      </c>
      <c r="D384" s="137" t="s">
        <v>30</v>
      </c>
      <c r="E384" s="132" t="s">
        <v>31</v>
      </c>
      <c r="F384" s="132" t="s">
        <v>32</v>
      </c>
      <c r="G384" s="95"/>
      <c r="H384" s="132">
        <v>14.6</v>
      </c>
      <c r="I384" s="130">
        <v>1</v>
      </c>
      <c r="J384" s="130">
        <v>72</v>
      </c>
      <c r="K384" s="131">
        <v>339</v>
      </c>
      <c r="L384" s="122"/>
      <c r="M384" s="123">
        <f>K384/25.5</f>
        <v>13.294117647058824</v>
      </c>
      <c r="N384" s="122"/>
      <c r="O384" s="124">
        <f>ROUND(K384*(1-$O$4),0)</f>
        <v>339</v>
      </c>
      <c r="P384" s="31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  <c r="AJ384" s="144"/>
      <c r="AK384" s="144"/>
      <c r="AL384" s="144"/>
      <c r="AM384" s="144"/>
      <c r="AN384" s="144"/>
      <c r="AO384" s="144"/>
      <c r="AP384" s="144"/>
      <c r="AQ384" s="144"/>
      <c r="AR384" s="144"/>
      <c r="AS384" s="144"/>
      <c r="AT384" s="144"/>
      <c r="AU384" s="144"/>
      <c r="AV384" s="144"/>
      <c r="AW384" s="144"/>
      <c r="AX384" s="144"/>
      <c r="AY384" s="144"/>
      <c r="AZ384" s="144"/>
      <c r="BA384" s="144"/>
      <c r="BB384" s="144"/>
      <c r="BC384" s="144"/>
      <c r="BD384" s="144"/>
      <c r="BE384" s="144"/>
      <c r="BF384" s="144"/>
      <c r="BG384" s="144"/>
      <c r="BH384" s="144"/>
      <c r="BI384" s="144"/>
      <c r="BJ384" s="144"/>
      <c r="BK384" s="144"/>
      <c r="BL384" s="144"/>
      <c r="BM384" s="144"/>
      <c r="BN384" s="144"/>
      <c r="BO384" s="144"/>
      <c r="BP384" s="144"/>
      <c r="BQ384" s="144"/>
      <c r="BR384" s="144"/>
      <c r="BS384" s="144"/>
      <c r="BT384" s="144"/>
      <c r="BU384" s="144"/>
      <c r="BV384" s="144"/>
      <c r="BW384" s="144"/>
      <c r="BX384" s="144"/>
      <c r="BY384" s="144"/>
      <c r="BZ384" s="144"/>
      <c r="CA384" s="144"/>
      <c r="CB384" s="144"/>
      <c r="CC384" s="144"/>
      <c r="CD384" s="144"/>
      <c r="CE384" s="144"/>
      <c r="CF384" s="144"/>
      <c r="CG384" s="144"/>
      <c r="CH384" s="144"/>
    </row>
    <row r="385" spans="1:86" s="32" customFormat="1">
      <c r="A385" s="182" t="s">
        <v>295</v>
      </c>
      <c r="B385" s="132" t="s">
        <v>171</v>
      </c>
      <c r="C385" s="132" t="s">
        <v>173</v>
      </c>
      <c r="D385" s="137" t="s">
        <v>30</v>
      </c>
      <c r="E385" s="132" t="s">
        <v>31</v>
      </c>
      <c r="F385" s="132" t="s">
        <v>32</v>
      </c>
      <c r="G385" s="95"/>
      <c r="H385" s="132">
        <v>14.6</v>
      </c>
      <c r="I385" s="130">
        <v>1</v>
      </c>
      <c r="J385" s="130">
        <v>72</v>
      </c>
      <c r="K385" s="131">
        <v>339</v>
      </c>
      <c r="L385" s="122"/>
      <c r="M385" s="123">
        <f>K385/25.5</f>
        <v>13.294117647058824</v>
      </c>
      <c r="N385" s="122"/>
      <c r="O385" s="124">
        <f>ROUND(K385*(1-$O$4),0)</f>
        <v>339</v>
      </c>
      <c r="P385" s="31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  <c r="AJ385" s="144"/>
      <c r="AK385" s="144"/>
      <c r="AL385" s="144"/>
      <c r="AM385" s="144"/>
      <c r="AN385" s="144"/>
      <c r="AO385" s="144"/>
      <c r="AP385" s="144"/>
      <c r="AQ385" s="144"/>
      <c r="AR385" s="144"/>
      <c r="AS385" s="144"/>
      <c r="AT385" s="144"/>
      <c r="AU385" s="144"/>
      <c r="AV385" s="144"/>
      <c r="AW385" s="144"/>
      <c r="AX385" s="144"/>
      <c r="AY385" s="144"/>
      <c r="AZ385" s="144"/>
      <c r="BA385" s="144"/>
      <c r="BB385" s="144"/>
      <c r="BC385" s="144"/>
      <c r="BD385" s="144"/>
      <c r="BE385" s="144"/>
      <c r="BF385" s="144"/>
      <c r="BG385" s="144"/>
      <c r="BH385" s="144"/>
      <c r="BI385" s="144"/>
      <c r="BJ385" s="144"/>
      <c r="BK385" s="144"/>
      <c r="BL385" s="144"/>
      <c r="BM385" s="144"/>
      <c r="BN385" s="144"/>
      <c r="BO385" s="144"/>
      <c r="BP385" s="144"/>
      <c r="BQ385" s="144"/>
      <c r="BR385" s="144"/>
      <c r="BS385" s="144"/>
      <c r="BT385" s="144"/>
      <c r="BU385" s="144"/>
      <c r="BV385" s="144"/>
      <c r="BW385" s="144"/>
      <c r="BX385" s="144"/>
      <c r="BY385" s="144"/>
      <c r="BZ385" s="144"/>
      <c r="CA385" s="144"/>
      <c r="CB385" s="144"/>
      <c r="CC385" s="144"/>
      <c r="CD385" s="144"/>
      <c r="CE385" s="144"/>
      <c r="CF385" s="144"/>
      <c r="CG385" s="144"/>
      <c r="CH385" s="144"/>
    </row>
    <row r="386" spans="1:86" s="32" customFormat="1">
      <c r="A386" s="182" t="s">
        <v>296</v>
      </c>
      <c r="B386" s="132" t="s">
        <v>171</v>
      </c>
      <c r="C386" s="132" t="s">
        <v>173</v>
      </c>
      <c r="D386" s="137" t="s">
        <v>30</v>
      </c>
      <c r="E386" s="132" t="s">
        <v>31</v>
      </c>
      <c r="F386" s="132" t="s">
        <v>32</v>
      </c>
      <c r="G386" s="95"/>
      <c r="H386" s="132">
        <v>14.6</v>
      </c>
      <c r="I386" s="130">
        <v>1</v>
      </c>
      <c r="J386" s="130">
        <v>72</v>
      </c>
      <c r="K386" s="131">
        <v>339</v>
      </c>
      <c r="L386" s="122"/>
      <c r="M386" s="123">
        <f>K386/25.5</f>
        <v>13.294117647058824</v>
      </c>
      <c r="N386" s="122"/>
      <c r="O386" s="124">
        <f>ROUND(K386*(1-$O$4),0)</f>
        <v>339</v>
      </c>
      <c r="P386" s="31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  <c r="AJ386" s="144"/>
      <c r="AK386" s="144"/>
      <c r="AL386" s="144"/>
      <c r="AM386" s="144"/>
      <c r="AN386" s="144"/>
      <c r="AO386" s="144"/>
      <c r="AP386" s="144"/>
      <c r="AQ386" s="144"/>
      <c r="AR386" s="144"/>
      <c r="AS386" s="144"/>
      <c r="AT386" s="144"/>
      <c r="AU386" s="144"/>
      <c r="AV386" s="144"/>
      <c r="AW386" s="144"/>
      <c r="AX386" s="144"/>
      <c r="AY386" s="144"/>
      <c r="AZ386" s="144"/>
      <c r="BA386" s="144"/>
      <c r="BB386" s="144"/>
      <c r="BC386" s="144"/>
      <c r="BD386" s="144"/>
      <c r="BE386" s="144"/>
      <c r="BF386" s="144"/>
      <c r="BG386" s="144"/>
      <c r="BH386" s="144"/>
      <c r="BI386" s="144"/>
      <c r="BJ386" s="144"/>
      <c r="BK386" s="144"/>
      <c r="BL386" s="144"/>
      <c r="BM386" s="144"/>
      <c r="BN386" s="144"/>
      <c r="BO386" s="144"/>
      <c r="BP386" s="144"/>
      <c r="BQ386" s="144"/>
      <c r="BR386" s="144"/>
      <c r="BS386" s="144"/>
      <c r="BT386" s="144"/>
      <c r="BU386" s="144"/>
      <c r="BV386" s="144"/>
      <c r="BW386" s="144"/>
      <c r="BX386" s="144"/>
      <c r="BY386" s="144"/>
      <c r="BZ386" s="144"/>
      <c r="CA386" s="144"/>
      <c r="CB386" s="144"/>
      <c r="CC386" s="144"/>
      <c r="CD386" s="144"/>
      <c r="CE386" s="144"/>
      <c r="CF386" s="144"/>
      <c r="CG386" s="144"/>
      <c r="CH386" s="144"/>
    </row>
    <row r="387" spans="1:86" s="32" customFormat="1">
      <c r="A387" s="182" t="s">
        <v>297</v>
      </c>
      <c r="B387" s="132" t="s">
        <v>171</v>
      </c>
      <c r="C387" s="132" t="s">
        <v>173</v>
      </c>
      <c r="D387" s="137" t="s">
        <v>30</v>
      </c>
      <c r="E387" s="132" t="s">
        <v>31</v>
      </c>
      <c r="F387" s="132" t="s">
        <v>32</v>
      </c>
      <c r="G387" s="95"/>
      <c r="H387" s="132">
        <v>14.6</v>
      </c>
      <c r="I387" s="130">
        <v>1</v>
      </c>
      <c r="J387" s="130">
        <v>72</v>
      </c>
      <c r="K387" s="131">
        <v>339</v>
      </c>
      <c r="L387" s="122"/>
      <c r="M387" s="123">
        <f>K387/25.5</f>
        <v>13.294117647058824</v>
      </c>
      <c r="N387" s="122"/>
      <c r="O387" s="124">
        <f>ROUND(K387*(1-$O$4),0)</f>
        <v>339</v>
      </c>
      <c r="P387" s="31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  <c r="AJ387" s="144"/>
      <c r="AK387" s="144"/>
      <c r="AL387" s="144"/>
      <c r="AM387" s="144"/>
      <c r="AN387" s="144"/>
      <c r="AO387" s="144"/>
      <c r="AP387" s="144"/>
      <c r="AQ387" s="144"/>
      <c r="AR387" s="144"/>
      <c r="AS387" s="144"/>
      <c r="AT387" s="144"/>
      <c r="AU387" s="144"/>
      <c r="AV387" s="144"/>
      <c r="AW387" s="144"/>
      <c r="AX387" s="144"/>
      <c r="AY387" s="144"/>
      <c r="AZ387" s="144"/>
      <c r="BA387" s="144"/>
      <c r="BB387" s="144"/>
      <c r="BC387" s="144"/>
      <c r="BD387" s="144"/>
      <c r="BE387" s="144"/>
      <c r="BF387" s="144"/>
      <c r="BG387" s="144"/>
      <c r="BH387" s="144"/>
      <c r="BI387" s="144"/>
      <c r="BJ387" s="144"/>
      <c r="BK387" s="144"/>
      <c r="BL387" s="144"/>
      <c r="BM387" s="144"/>
      <c r="BN387" s="144"/>
      <c r="BO387" s="144"/>
      <c r="BP387" s="144"/>
      <c r="BQ387" s="144"/>
      <c r="BR387" s="144"/>
      <c r="BS387" s="144"/>
      <c r="BT387" s="144"/>
      <c r="BU387" s="144"/>
      <c r="BV387" s="144"/>
      <c r="BW387" s="144"/>
      <c r="BX387" s="144"/>
      <c r="BY387" s="144"/>
      <c r="BZ387" s="144"/>
      <c r="CA387" s="144"/>
      <c r="CB387" s="144"/>
      <c r="CC387" s="144"/>
      <c r="CD387" s="144"/>
      <c r="CE387" s="144"/>
      <c r="CF387" s="144"/>
      <c r="CG387" s="144"/>
      <c r="CH387" s="144"/>
    </row>
    <row r="388" spans="1:86" s="32" customFormat="1">
      <c r="A388" s="84" t="s">
        <v>298</v>
      </c>
      <c r="B388" s="132" t="s">
        <v>171</v>
      </c>
      <c r="C388" s="132" t="s">
        <v>157</v>
      </c>
      <c r="D388" s="137" t="s">
        <v>30</v>
      </c>
      <c r="E388" s="132" t="s">
        <v>31</v>
      </c>
      <c r="F388" s="132" t="s">
        <v>32</v>
      </c>
      <c r="G388" s="95"/>
      <c r="H388" s="132">
        <v>1.45</v>
      </c>
      <c r="I388" s="130">
        <v>10</v>
      </c>
      <c r="J388" s="95"/>
      <c r="K388" s="95"/>
      <c r="L388" s="134">
        <v>79</v>
      </c>
      <c r="M388" s="123"/>
      <c r="N388" s="123">
        <f>L388/25.5</f>
        <v>3.0980392156862746</v>
      </c>
      <c r="O388" s="124">
        <f t="shared" ref="O388:O396" si="50">ROUND(L388*(1-$O$4),0)</f>
        <v>79</v>
      </c>
      <c r="P388" s="31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  <c r="AJ388" s="144"/>
      <c r="AK388" s="144"/>
      <c r="AL388" s="144"/>
      <c r="AM388" s="144"/>
      <c r="AN388" s="144"/>
      <c r="AO388" s="144"/>
      <c r="AP388" s="144"/>
      <c r="AQ388" s="144"/>
      <c r="AR388" s="144"/>
      <c r="AS388" s="144"/>
      <c r="AT388" s="144"/>
      <c r="AU388" s="144"/>
      <c r="AV388" s="144"/>
      <c r="AW388" s="144"/>
      <c r="AX388" s="144"/>
      <c r="AY388" s="144"/>
      <c r="AZ388" s="144"/>
      <c r="BA388" s="144"/>
      <c r="BB388" s="144"/>
      <c r="BC388" s="144"/>
      <c r="BD388" s="144"/>
      <c r="BE388" s="144"/>
      <c r="BF388" s="144"/>
      <c r="BG388" s="144"/>
      <c r="BH388" s="144"/>
      <c r="BI388" s="144"/>
      <c r="BJ388" s="144"/>
      <c r="BK388" s="144"/>
      <c r="BL388" s="144"/>
      <c r="BM388" s="144"/>
      <c r="BN388" s="144"/>
      <c r="BO388" s="144"/>
      <c r="BP388" s="144"/>
      <c r="BQ388" s="144"/>
      <c r="BR388" s="144"/>
      <c r="BS388" s="144"/>
      <c r="BT388" s="144"/>
      <c r="BU388" s="144"/>
      <c r="BV388" s="144"/>
      <c r="BW388" s="144"/>
      <c r="BX388" s="144"/>
      <c r="BY388" s="144"/>
      <c r="BZ388" s="144"/>
      <c r="CA388" s="144"/>
      <c r="CB388" s="144"/>
      <c r="CC388" s="144"/>
      <c r="CD388" s="144"/>
      <c r="CE388" s="144"/>
      <c r="CF388" s="144"/>
      <c r="CG388" s="144"/>
      <c r="CH388" s="144"/>
    </row>
    <row r="389" spans="1:86" s="32" customFormat="1">
      <c r="A389" s="84" t="s">
        <v>299</v>
      </c>
      <c r="B389" s="132" t="s">
        <v>171</v>
      </c>
      <c r="C389" s="132" t="s">
        <v>157</v>
      </c>
      <c r="D389" s="137" t="s">
        <v>30</v>
      </c>
      <c r="E389" s="132" t="s">
        <v>31</v>
      </c>
      <c r="F389" s="132" t="s">
        <v>32</v>
      </c>
      <c r="G389" s="95"/>
      <c r="H389" s="132">
        <v>1.45</v>
      </c>
      <c r="I389" s="130">
        <v>10</v>
      </c>
      <c r="J389" s="95"/>
      <c r="K389" s="95"/>
      <c r="L389" s="134">
        <v>299</v>
      </c>
      <c r="M389" s="123"/>
      <c r="N389" s="123">
        <f t="shared" ref="N389:N396" si="51">L389/25.5</f>
        <v>11.725490196078431</v>
      </c>
      <c r="O389" s="124">
        <f t="shared" si="50"/>
        <v>299</v>
      </c>
      <c r="P389" s="31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  <c r="AJ389" s="144"/>
      <c r="AK389" s="144"/>
      <c r="AL389" s="144"/>
      <c r="AM389" s="144"/>
      <c r="AN389" s="144"/>
      <c r="AO389" s="144"/>
      <c r="AP389" s="144"/>
      <c r="AQ389" s="144"/>
      <c r="AR389" s="144"/>
      <c r="AS389" s="144"/>
      <c r="AT389" s="144"/>
      <c r="AU389" s="144"/>
      <c r="AV389" s="144"/>
      <c r="AW389" s="144"/>
      <c r="AX389" s="144"/>
      <c r="AY389" s="144"/>
      <c r="AZ389" s="144"/>
      <c r="BA389" s="144"/>
      <c r="BB389" s="144"/>
      <c r="BC389" s="144"/>
      <c r="BD389" s="144"/>
      <c r="BE389" s="144"/>
      <c r="BF389" s="144"/>
      <c r="BG389" s="144"/>
      <c r="BH389" s="144"/>
      <c r="BI389" s="144"/>
      <c r="BJ389" s="144"/>
      <c r="BK389" s="144"/>
      <c r="BL389" s="144"/>
      <c r="BM389" s="144"/>
      <c r="BN389" s="144"/>
      <c r="BO389" s="144"/>
      <c r="BP389" s="144"/>
      <c r="BQ389" s="144"/>
      <c r="BR389" s="144"/>
      <c r="BS389" s="144"/>
      <c r="BT389" s="144"/>
      <c r="BU389" s="144"/>
      <c r="BV389" s="144"/>
      <c r="BW389" s="144"/>
      <c r="BX389" s="144"/>
      <c r="BY389" s="144"/>
      <c r="BZ389" s="144"/>
      <c r="CA389" s="144"/>
      <c r="CB389" s="144"/>
      <c r="CC389" s="144"/>
      <c r="CD389" s="144"/>
      <c r="CE389" s="144"/>
      <c r="CF389" s="144"/>
      <c r="CG389" s="144"/>
      <c r="CH389" s="144"/>
    </row>
    <row r="390" spans="1:86" s="32" customFormat="1">
      <c r="A390" s="84" t="s">
        <v>300</v>
      </c>
      <c r="B390" s="132" t="s">
        <v>171</v>
      </c>
      <c r="C390" s="132" t="s">
        <v>157</v>
      </c>
      <c r="D390" s="137" t="s">
        <v>30</v>
      </c>
      <c r="E390" s="132" t="s">
        <v>31</v>
      </c>
      <c r="F390" s="132" t="s">
        <v>32</v>
      </c>
      <c r="G390" s="95"/>
      <c r="H390" s="132">
        <v>1.45</v>
      </c>
      <c r="I390" s="130">
        <v>10</v>
      </c>
      <c r="J390" s="95"/>
      <c r="K390" s="95"/>
      <c r="L390" s="134">
        <v>299</v>
      </c>
      <c r="M390" s="123"/>
      <c r="N390" s="123">
        <f t="shared" si="51"/>
        <v>11.725490196078431</v>
      </c>
      <c r="O390" s="124">
        <f t="shared" si="50"/>
        <v>299</v>
      </c>
      <c r="P390" s="31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  <c r="AJ390" s="144"/>
      <c r="AK390" s="144"/>
      <c r="AL390" s="144"/>
      <c r="AM390" s="144"/>
      <c r="AN390" s="144"/>
      <c r="AO390" s="144"/>
      <c r="AP390" s="144"/>
      <c r="AQ390" s="144"/>
      <c r="AR390" s="144"/>
      <c r="AS390" s="144"/>
      <c r="AT390" s="144"/>
      <c r="AU390" s="144"/>
      <c r="AV390" s="144"/>
      <c r="AW390" s="144"/>
      <c r="AX390" s="144"/>
      <c r="AY390" s="144"/>
      <c r="AZ390" s="144"/>
      <c r="BA390" s="144"/>
      <c r="BB390" s="144"/>
      <c r="BC390" s="144"/>
      <c r="BD390" s="144"/>
      <c r="BE390" s="144"/>
      <c r="BF390" s="144"/>
      <c r="BG390" s="144"/>
      <c r="BH390" s="144"/>
      <c r="BI390" s="144"/>
      <c r="BJ390" s="144"/>
      <c r="BK390" s="144"/>
      <c r="BL390" s="144"/>
      <c r="BM390" s="144"/>
      <c r="BN390" s="144"/>
      <c r="BO390" s="144"/>
      <c r="BP390" s="144"/>
      <c r="BQ390" s="144"/>
      <c r="BR390" s="144"/>
      <c r="BS390" s="144"/>
      <c r="BT390" s="144"/>
      <c r="BU390" s="144"/>
      <c r="BV390" s="144"/>
      <c r="BW390" s="144"/>
      <c r="BX390" s="144"/>
      <c r="BY390" s="144"/>
      <c r="BZ390" s="144"/>
      <c r="CA390" s="144"/>
      <c r="CB390" s="144"/>
      <c r="CC390" s="144"/>
      <c r="CD390" s="144"/>
      <c r="CE390" s="144"/>
      <c r="CF390" s="144"/>
      <c r="CG390" s="144"/>
      <c r="CH390" s="144"/>
    </row>
    <row r="391" spans="1:86" s="32" customFormat="1">
      <c r="A391" s="84" t="s">
        <v>301</v>
      </c>
      <c r="B391" s="132" t="s">
        <v>172</v>
      </c>
      <c r="C391" s="132" t="s">
        <v>78</v>
      </c>
      <c r="D391" s="137" t="s">
        <v>30</v>
      </c>
      <c r="E391" s="132" t="s">
        <v>31</v>
      </c>
      <c r="F391" s="132" t="s">
        <v>32</v>
      </c>
      <c r="G391" s="95"/>
      <c r="H391" s="95"/>
      <c r="I391" s="95"/>
      <c r="J391" s="95"/>
      <c r="K391" s="95"/>
      <c r="L391" s="134">
        <v>149</v>
      </c>
      <c r="M391" s="123"/>
      <c r="N391" s="123">
        <f t="shared" si="51"/>
        <v>5.8431372549019605</v>
      </c>
      <c r="O391" s="124">
        <f t="shared" si="50"/>
        <v>149</v>
      </c>
      <c r="P391" s="31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  <c r="AJ391" s="144"/>
      <c r="AK391" s="144"/>
      <c r="AL391" s="144"/>
      <c r="AM391" s="144"/>
      <c r="AN391" s="144"/>
      <c r="AO391" s="144"/>
      <c r="AP391" s="144"/>
      <c r="AQ391" s="144"/>
      <c r="AR391" s="144"/>
      <c r="AS391" s="144"/>
      <c r="AT391" s="144"/>
      <c r="AU391" s="144"/>
      <c r="AV391" s="144"/>
      <c r="AW391" s="144"/>
      <c r="AX391" s="144"/>
      <c r="AY391" s="144"/>
      <c r="AZ391" s="144"/>
      <c r="BA391" s="144"/>
      <c r="BB391" s="144"/>
      <c r="BC391" s="144"/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4"/>
      <c r="CA391" s="144"/>
      <c r="CB391" s="144"/>
      <c r="CC391" s="144"/>
      <c r="CD391" s="144"/>
      <c r="CE391" s="144"/>
      <c r="CF391" s="144"/>
      <c r="CG391" s="144"/>
      <c r="CH391" s="144"/>
    </row>
    <row r="392" spans="1:86" s="32" customFormat="1">
      <c r="A392" s="84" t="s">
        <v>302</v>
      </c>
      <c r="B392" s="132" t="s">
        <v>172</v>
      </c>
      <c r="C392" s="132" t="s">
        <v>78</v>
      </c>
      <c r="D392" s="137" t="s">
        <v>30</v>
      </c>
      <c r="E392" s="132" t="s">
        <v>31</v>
      </c>
      <c r="F392" s="132" t="s">
        <v>32</v>
      </c>
      <c r="G392" s="95"/>
      <c r="H392" s="95"/>
      <c r="I392" s="95"/>
      <c r="J392" s="95"/>
      <c r="K392" s="95"/>
      <c r="L392" s="134">
        <v>149</v>
      </c>
      <c r="M392" s="123"/>
      <c r="N392" s="123">
        <f t="shared" si="51"/>
        <v>5.8431372549019605</v>
      </c>
      <c r="O392" s="124">
        <f t="shared" si="50"/>
        <v>149</v>
      </c>
      <c r="P392" s="31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  <c r="AJ392" s="144"/>
      <c r="AK392" s="144"/>
      <c r="AL392" s="144"/>
      <c r="AM392" s="144"/>
      <c r="AN392" s="144"/>
      <c r="AO392" s="144"/>
      <c r="AP392" s="144"/>
      <c r="AQ392" s="144"/>
      <c r="AR392" s="144"/>
      <c r="AS392" s="144"/>
      <c r="AT392" s="144"/>
      <c r="AU392" s="144"/>
      <c r="AV392" s="144"/>
      <c r="AW392" s="144"/>
      <c r="AX392" s="144"/>
      <c r="AY392" s="144"/>
      <c r="AZ392" s="144"/>
      <c r="BA392" s="144"/>
      <c r="BB392" s="144"/>
      <c r="BC392" s="144"/>
      <c r="BD392" s="144"/>
      <c r="BE392" s="144"/>
      <c r="BF392" s="144"/>
      <c r="BG392" s="144"/>
      <c r="BH392" s="144"/>
      <c r="BI392" s="144"/>
      <c r="BJ392" s="144"/>
      <c r="BK392" s="144"/>
      <c r="BL392" s="144"/>
      <c r="BM392" s="144"/>
      <c r="BN392" s="144"/>
      <c r="BO392" s="144"/>
      <c r="BP392" s="144"/>
      <c r="BQ392" s="144"/>
      <c r="BR392" s="144"/>
      <c r="BS392" s="144"/>
      <c r="BT392" s="144"/>
      <c r="BU392" s="144"/>
      <c r="BV392" s="144"/>
      <c r="BW392" s="144"/>
      <c r="BX392" s="144"/>
      <c r="BY392" s="144"/>
      <c r="BZ392" s="144"/>
      <c r="CA392" s="144"/>
      <c r="CB392" s="144"/>
      <c r="CC392" s="144"/>
      <c r="CD392" s="144"/>
      <c r="CE392" s="144"/>
      <c r="CF392" s="144"/>
      <c r="CG392" s="144"/>
      <c r="CH392" s="144"/>
    </row>
    <row r="393" spans="1:86" s="32" customFormat="1">
      <c r="A393" s="84" t="s">
        <v>308</v>
      </c>
      <c r="B393" s="132" t="s">
        <v>307</v>
      </c>
      <c r="C393" s="132" t="s">
        <v>78</v>
      </c>
      <c r="D393" s="137" t="s">
        <v>30</v>
      </c>
      <c r="E393" s="132" t="s">
        <v>31</v>
      </c>
      <c r="F393" s="132" t="s">
        <v>32</v>
      </c>
      <c r="G393" s="95"/>
      <c r="H393" s="95"/>
      <c r="I393" s="95"/>
      <c r="J393" s="95"/>
      <c r="K393" s="95"/>
      <c r="L393" s="134">
        <v>159</v>
      </c>
      <c r="M393" s="123"/>
      <c r="N393" s="123">
        <f t="shared" si="51"/>
        <v>6.2352941176470589</v>
      </c>
      <c r="O393" s="124">
        <f t="shared" si="50"/>
        <v>159</v>
      </c>
      <c r="P393" s="31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  <c r="AJ393" s="144"/>
      <c r="AK393" s="144"/>
      <c r="AL393" s="144"/>
      <c r="AM393" s="144"/>
      <c r="AN393" s="144"/>
      <c r="AO393" s="144"/>
      <c r="AP393" s="144"/>
      <c r="AQ393" s="144"/>
      <c r="AR393" s="144"/>
      <c r="AS393" s="144"/>
      <c r="AT393" s="144"/>
      <c r="AU393" s="144"/>
      <c r="AV393" s="144"/>
      <c r="AW393" s="144"/>
      <c r="AX393" s="144"/>
      <c r="AY393" s="144"/>
      <c r="AZ393" s="144"/>
      <c r="BA393" s="144"/>
      <c r="BB393" s="144"/>
      <c r="BC393" s="144"/>
      <c r="BD393" s="144"/>
      <c r="BE393" s="144"/>
      <c r="BF393" s="144"/>
      <c r="BG393" s="144"/>
      <c r="BH393" s="144"/>
      <c r="BI393" s="144"/>
      <c r="BJ393" s="144"/>
      <c r="BK393" s="144"/>
      <c r="BL393" s="144"/>
      <c r="BM393" s="144"/>
      <c r="BN393" s="144"/>
      <c r="BO393" s="144"/>
      <c r="BP393" s="144"/>
      <c r="BQ393" s="144"/>
      <c r="BR393" s="144"/>
      <c r="BS393" s="144"/>
      <c r="BT393" s="144"/>
      <c r="BU393" s="144"/>
      <c r="BV393" s="144"/>
      <c r="BW393" s="144"/>
      <c r="BX393" s="144"/>
      <c r="BY393" s="144"/>
      <c r="BZ393" s="144"/>
      <c r="CA393" s="144"/>
      <c r="CB393" s="144"/>
      <c r="CC393" s="144"/>
      <c r="CD393" s="144"/>
      <c r="CE393" s="144"/>
      <c r="CF393" s="144"/>
      <c r="CG393" s="144"/>
      <c r="CH393" s="144"/>
    </row>
    <row r="394" spans="1:86" s="32" customFormat="1">
      <c r="A394" s="84" t="s">
        <v>306</v>
      </c>
      <c r="B394" s="132" t="s">
        <v>307</v>
      </c>
      <c r="C394" s="132" t="s">
        <v>78</v>
      </c>
      <c r="D394" s="137" t="s">
        <v>30</v>
      </c>
      <c r="E394" s="132" t="s">
        <v>31</v>
      </c>
      <c r="F394" s="132" t="s">
        <v>32</v>
      </c>
      <c r="G394" s="95"/>
      <c r="H394" s="95"/>
      <c r="I394" s="95"/>
      <c r="J394" s="95"/>
      <c r="K394" s="95"/>
      <c r="L394" s="134">
        <v>159</v>
      </c>
      <c r="M394" s="123"/>
      <c r="N394" s="123">
        <f t="shared" si="51"/>
        <v>6.2352941176470589</v>
      </c>
      <c r="O394" s="124">
        <f t="shared" si="50"/>
        <v>159</v>
      </c>
      <c r="P394" s="31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  <c r="AJ394" s="144"/>
      <c r="AK394" s="144"/>
      <c r="AL394" s="144"/>
      <c r="AM394" s="144"/>
      <c r="AN394" s="144"/>
      <c r="AO394" s="144"/>
      <c r="AP394" s="144"/>
      <c r="AQ394" s="144"/>
      <c r="AR394" s="144"/>
      <c r="AS394" s="144"/>
      <c r="AT394" s="144"/>
      <c r="AU394" s="144"/>
      <c r="AV394" s="144"/>
      <c r="AW394" s="144"/>
      <c r="AX394" s="144"/>
      <c r="AY394" s="144"/>
      <c r="AZ394" s="144"/>
      <c r="BA394" s="144"/>
      <c r="BB394" s="144"/>
      <c r="BC394" s="144"/>
      <c r="BD394" s="144"/>
      <c r="BE394" s="144"/>
      <c r="BF394" s="144"/>
      <c r="BG394" s="144"/>
      <c r="BH394" s="144"/>
      <c r="BI394" s="144"/>
      <c r="BJ394" s="144"/>
      <c r="BK394" s="144"/>
      <c r="BL394" s="144"/>
      <c r="BM394" s="144"/>
      <c r="BN394" s="144"/>
      <c r="BO394" s="144"/>
      <c r="BP394" s="144"/>
      <c r="BQ394" s="144"/>
      <c r="BR394" s="144"/>
      <c r="BS394" s="144"/>
      <c r="BT394" s="144"/>
      <c r="BU394" s="144"/>
      <c r="BV394" s="144"/>
      <c r="BW394" s="144"/>
      <c r="BX394" s="144"/>
      <c r="BY394" s="144"/>
      <c r="BZ394" s="144"/>
      <c r="CA394" s="144"/>
      <c r="CB394" s="144"/>
      <c r="CC394" s="144"/>
      <c r="CD394" s="144"/>
      <c r="CE394" s="144"/>
      <c r="CF394" s="144"/>
      <c r="CG394" s="144"/>
      <c r="CH394" s="144"/>
    </row>
    <row r="395" spans="1:86" s="32" customFormat="1">
      <c r="A395" s="84" t="s">
        <v>303</v>
      </c>
      <c r="B395" s="132" t="s">
        <v>114</v>
      </c>
      <c r="C395" s="132" t="s">
        <v>304</v>
      </c>
      <c r="D395" s="137" t="s">
        <v>30</v>
      </c>
      <c r="E395" s="132" t="s">
        <v>31</v>
      </c>
      <c r="F395" s="132" t="s">
        <v>32</v>
      </c>
      <c r="G395" s="95"/>
      <c r="H395" s="95"/>
      <c r="I395" s="95"/>
      <c r="J395" s="95"/>
      <c r="K395" s="95"/>
      <c r="L395" s="134">
        <v>129</v>
      </c>
      <c r="M395" s="123"/>
      <c r="N395" s="123">
        <f t="shared" si="51"/>
        <v>5.0588235294117645</v>
      </c>
      <c r="O395" s="124">
        <f t="shared" si="50"/>
        <v>129</v>
      </c>
      <c r="P395" s="31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  <c r="AJ395" s="144"/>
      <c r="AK395" s="144"/>
      <c r="AL395" s="144"/>
      <c r="AM395" s="144"/>
      <c r="AN395" s="144"/>
      <c r="AO395" s="144"/>
      <c r="AP395" s="144"/>
      <c r="AQ395" s="144"/>
      <c r="AR395" s="144"/>
      <c r="AS395" s="144"/>
      <c r="AT395" s="144"/>
      <c r="AU395" s="144"/>
      <c r="AV395" s="144"/>
      <c r="AW395" s="144"/>
      <c r="AX395" s="144"/>
      <c r="AY395" s="144"/>
      <c r="AZ395" s="144"/>
      <c r="BA395" s="144"/>
      <c r="BB395" s="144"/>
      <c r="BC395" s="144"/>
      <c r="BD395" s="144"/>
      <c r="BE395" s="144"/>
      <c r="BF395" s="144"/>
      <c r="BG395" s="144"/>
      <c r="BH395" s="144"/>
      <c r="BI395" s="144"/>
      <c r="BJ395" s="144"/>
      <c r="BK395" s="144"/>
      <c r="BL395" s="144"/>
      <c r="BM395" s="144"/>
      <c r="BN395" s="144"/>
      <c r="BO395" s="144"/>
      <c r="BP395" s="144"/>
      <c r="BQ395" s="144"/>
      <c r="BR395" s="144"/>
      <c r="BS395" s="144"/>
      <c r="BT395" s="144"/>
      <c r="BU395" s="144"/>
      <c r="BV395" s="144"/>
      <c r="BW395" s="144"/>
      <c r="BX395" s="144"/>
      <c r="BY395" s="144"/>
      <c r="BZ395" s="144"/>
      <c r="CA395" s="144"/>
      <c r="CB395" s="144"/>
      <c r="CC395" s="144"/>
      <c r="CD395" s="144"/>
      <c r="CE395" s="144"/>
      <c r="CF395" s="144"/>
      <c r="CG395" s="144"/>
      <c r="CH395" s="144"/>
    </row>
    <row r="396" spans="1:86" s="32" customFormat="1">
      <c r="A396" s="84" t="s">
        <v>305</v>
      </c>
      <c r="B396" s="132" t="s">
        <v>114</v>
      </c>
      <c r="C396" s="132" t="s">
        <v>304</v>
      </c>
      <c r="D396" s="137" t="s">
        <v>30</v>
      </c>
      <c r="E396" s="132" t="s">
        <v>31</v>
      </c>
      <c r="F396" s="132" t="s">
        <v>32</v>
      </c>
      <c r="G396" s="95"/>
      <c r="H396" s="95"/>
      <c r="I396" s="95"/>
      <c r="J396" s="95"/>
      <c r="K396" s="95"/>
      <c r="L396" s="134">
        <v>129</v>
      </c>
      <c r="M396" s="123"/>
      <c r="N396" s="123">
        <f t="shared" si="51"/>
        <v>5.0588235294117645</v>
      </c>
      <c r="O396" s="124">
        <f t="shared" si="50"/>
        <v>129</v>
      </c>
      <c r="P396" s="31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  <c r="AJ396" s="144"/>
      <c r="AK396" s="144"/>
      <c r="AL396" s="144"/>
      <c r="AM396" s="144"/>
      <c r="AN396" s="144"/>
      <c r="AO396" s="144"/>
      <c r="AP396" s="144"/>
      <c r="AQ396" s="144"/>
      <c r="AR396" s="144"/>
      <c r="AS396" s="144"/>
      <c r="AT396" s="144"/>
      <c r="AU396" s="144"/>
      <c r="AV396" s="144"/>
      <c r="AW396" s="144"/>
      <c r="AX396" s="144"/>
      <c r="AY396" s="144"/>
      <c r="AZ396" s="144"/>
      <c r="BA396" s="144"/>
      <c r="BB396" s="144"/>
      <c r="BC396" s="144"/>
      <c r="BD396" s="144"/>
      <c r="BE396" s="144"/>
      <c r="BF396" s="144"/>
      <c r="BG396" s="144"/>
      <c r="BH396" s="144"/>
      <c r="BI396" s="144"/>
      <c r="BJ396" s="144"/>
      <c r="BK396" s="144"/>
      <c r="BL396" s="144"/>
      <c r="BM396" s="144"/>
      <c r="BN396" s="144"/>
      <c r="BO396" s="144"/>
      <c r="BP396" s="144"/>
      <c r="BQ396" s="144"/>
      <c r="BR396" s="144"/>
      <c r="BS396" s="144"/>
      <c r="BT396" s="144"/>
      <c r="BU396" s="144"/>
      <c r="BV396" s="144"/>
      <c r="BW396" s="144"/>
      <c r="BX396" s="144"/>
      <c r="BY396" s="144"/>
      <c r="BZ396" s="144"/>
      <c r="CA396" s="144"/>
      <c r="CB396" s="144"/>
      <c r="CC396" s="144"/>
      <c r="CD396" s="144"/>
      <c r="CE396" s="144"/>
      <c r="CF396" s="144"/>
      <c r="CG396" s="144"/>
      <c r="CH396" s="144"/>
    </row>
    <row r="397" spans="1:86" s="32" customFormat="1">
      <c r="A397" s="182" t="s">
        <v>293</v>
      </c>
      <c r="B397" s="132" t="s">
        <v>248</v>
      </c>
      <c r="C397" s="132" t="s">
        <v>228</v>
      </c>
      <c r="D397" s="137" t="s">
        <v>30</v>
      </c>
      <c r="E397" s="132" t="s">
        <v>31</v>
      </c>
      <c r="F397" s="132" t="s">
        <v>32</v>
      </c>
      <c r="G397" s="95"/>
      <c r="H397" s="132">
        <v>17</v>
      </c>
      <c r="I397" s="130">
        <v>1</v>
      </c>
      <c r="J397" s="130">
        <v>72</v>
      </c>
      <c r="K397" s="131">
        <v>369</v>
      </c>
      <c r="L397" s="122"/>
      <c r="M397" s="123">
        <f>K397/25.5</f>
        <v>14.470588235294118</v>
      </c>
      <c r="N397" s="122"/>
      <c r="O397" s="124">
        <f>ROUND(K397*(1-$O$4),0)</f>
        <v>369</v>
      </c>
      <c r="P397" s="31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  <c r="AJ397" s="144"/>
      <c r="AK397" s="144"/>
      <c r="AL397" s="144"/>
      <c r="AM397" s="144"/>
      <c r="AN397" s="144"/>
      <c r="AO397" s="144"/>
      <c r="AP397" s="144"/>
      <c r="AQ397" s="144"/>
      <c r="AR397" s="144"/>
      <c r="AS397" s="144"/>
      <c r="AT397" s="144"/>
      <c r="AU397" s="144"/>
      <c r="AV397" s="144"/>
      <c r="AW397" s="144"/>
      <c r="AX397" s="144"/>
      <c r="AY397" s="144"/>
      <c r="AZ397" s="144"/>
      <c r="BA397" s="144"/>
      <c r="BB397" s="144"/>
      <c r="BC397" s="144"/>
      <c r="BD397" s="144"/>
      <c r="BE397" s="144"/>
      <c r="BF397" s="144"/>
      <c r="BG397" s="144"/>
      <c r="BH397" s="144"/>
      <c r="BI397" s="144"/>
      <c r="BJ397" s="144"/>
      <c r="BK397" s="144"/>
      <c r="BL397" s="144"/>
      <c r="BM397" s="144"/>
      <c r="BN397" s="144"/>
      <c r="BO397" s="144"/>
      <c r="BP397" s="144"/>
      <c r="BQ397" s="144"/>
      <c r="BR397" s="144"/>
      <c r="BS397" s="144"/>
      <c r="BT397" s="144"/>
      <c r="BU397" s="144"/>
      <c r="BV397" s="144"/>
      <c r="BW397" s="144"/>
      <c r="BX397" s="144"/>
      <c r="BY397" s="144"/>
      <c r="BZ397" s="144"/>
      <c r="CA397" s="144"/>
      <c r="CB397" s="144"/>
      <c r="CC397" s="144"/>
      <c r="CD397" s="144"/>
      <c r="CE397" s="144"/>
      <c r="CF397" s="144"/>
      <c r="CG397" s="144"/>
      <c r="CH397" s="144"/>
    </row>
    <row r="398" spans="1:86" s="32" customFormat="1">
      <c r="A398" s="182" t="s">
        <v>294</v>
      </c>
      <c r="B398" s="132" t="s">
        <v>248</v>
      </c>
      <c r="C398" s="132" t="s">
        <v>212</v>
      </c>
      <c r="D398" s="137" t="s">
        <v>30</v>
      </c>
      <c r="E398" s="132" t="s">
        <v>31</v>
      </c>
      <c r="F398" s="132" t="s">
        <v>32</v>
      </c>
      <c r="G398" s="95"/>
      <c r="H398" s="132">
        <v>17</v>
      </c>
      <c r="I398" s="130">
        <v>1</v>
      </c>
      <c r="J398" s="130">
        <v>72</v>
      </c>
      <c r="K398" s="131">
        <v>369</v>
      </c>
      <c r="L398" s="122"/>
      <c r="M398" s="123">
        <f>K398/25.5</f>
        <v>14.470588235294118</v>
      </c>
      <c r="N398" s="122"/>
      <c r="O398" s="124">
        <f>ROUND(K398*(1-$O$4),0)</f>
        <v>369</v>
      </c>
      <c r="P398" s="31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  <c r="AJ398" s="144"/>
      <c r="AK398" s="144"/>
      <c r="AL398" s="144"/>
      <c r="AM398" s="144"/>
      <c r="AN398" s="144"/>
      <c r="AO398" s="144"/>
      <c r="AP398" s="144"/>
      <c r="AQ398" s="144"/>
      <c r="AR398" s="144"/>
      <c r="AS398" s="144"/>
      <c r="AT398" s="144"/>
      <c r="AU398" s="144"/>
      <c r="AV398" s="144"/>
      <c r="AW398" s="144"/>
      <c r="AX398" s="144"/>
      <c r="AY398" s="144"/>
      <c r="AZ398" s="144"/>
      <c r="BA398" s="144"/>
      <c r="BB398" s="144"/>
      <c r="BC398" s="144"/>
      <c r="BD398" s="144"/>
      <c r="BE398" s="144"/>
      <c r="BF398" s="144"/>
      <c r="BG398" s="144"/>
      <c r="BH398" s="144"/>
      <c r="BI398" s="144"/>
      <c r="BJ398" s="144"/>
      <c r="BK398" s="144"/>
      <c r="BL398" s="144"/>
      <c r="BM398" s="144"/>
      <c r="BN398" s="144"/>
      <c r="BO398" s="144"/>
      <c r="BP398" s="144"/>
      <c r="BQ398" s="144"/>
      <c r="BR398" s="144"/>
      <c r="BS398" s="144"/>
      <c r="BT398" s="144"/>
      <c r="BU398" s="144"/>
      <c r="BV398" s="144"/>
      <c r="BW398" s="144"/>
      <c r="BX398" s="144"/>
      <c r="BY398" s="144"/>
      <c r="BZ398" s="144"/>
      <c r="CA398" s="144"/>
      <c r="CB398" s="144"/>
      <c r="CC398" s="144"/>
      <c r="CD398" s="144"/>
      <c r="CE398" s="144"/>
      <c r="CF398" s="144"/>
      <c r="CG398" s="144"/>
      <c r="CH398" s="144"/>
    </row>
    <row r="399" spans="1:86" s="32" customFormat="1">
      <c r="A399" s="182" t="s">
        <v>295</v>
      </c>
      <c r="B399" s="132" t="s">
        <v>248</v>
      </c>
      <c r="C399" s="132" t="s">
        <v>175</v>
      </c>
      <c r="D399" s="137" t="s">
        <v>30</v>
      </c>
      <c r="E399" s="132" t="s">
        <v>31</v>
      </c>
      <c r="F399" s="132" t="s">
        <v>32</v>
      </c>
      <c r="G399" s="95"/>
      <c r="H399" s="132">
        <v>17</v>
      </c>
      <c r="I399" s="130">
        <v>1</v>
      </c>
      <c r="J399" s="130">
        <v>72</v>
      </c>
      <c r="K399" s="131">
        <v>369</v>
      </c>
      <c r="L399" s="122"/>
      <c r="M399" s="123">
        <f>K399/25.5</f>
        <v>14.470588235294118</v>
      </c>
      <c r="N399" s="122"/>
      <c r="O399" s="124">
        <f>ROUND(K399*(1-$O$4),0)</f>
        <v>369</v>
      </c>
      <c r="P399" s="31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  <c r="AJ399" s="144"/>
      <c r="AK399" s="144"/>
      <c r="AL399" s="144"/>
      <c r="AM399" s="144"/>
      <c r="AN399" s="144"/>
      <c r="AO399" s="144"/>
      <c r="AP399" s="144"/>
      <c r="AQ399" s="144"/>
      <c r="AR399" s="144"/>
      <c r="AS399" s="144"/>
      <c r="AT399" s="144"/>
      <c r="AU399" s="144"/>
      <c r="AV399" s="144"/>
      <c r="AW399" s="144"/>
      <c r="AX399" s="144"/>
      <c r="AY399" s="144"/>
      <c r="AZ399" s="144"/>
      <c r="BA399" s="144"/>
      <c r="BB399" s="144"/>
      <c r="BC399" s="144"/>
      <c r="BD399" s="144"/>
      <c r="BE399" s="144"/>
      <c r="BF399" s="144"/>
      <c r="BG399" s="144"/>
      <c r="BH399" s="144"/>
      <c r="BI399" s="144"/>
      <c r="BJ399" s="144"/>
      <c r="BK399" s="144"/>
      <c r="BL399" s="144"/>
      <c r="BM399" s="144"/>
      <c r="BN399" s="144"/>
      <c r="BO399" s="144"/>
      <c r="BP399" s="144"/>
      <c r="BQ399" s="144"/>
      <c r="BR399" s="144"/>
      <c r="BS399" s="144"/>
      <c r="BT399" s="144"/>
      <c r="BU399" s="144"/>
      <c r="BV399" s="144"/>
      <c r="BW399" s="144"/>
      <c r="BX399" s="144"/>
      <c r="BY399" s="144"/>
      <c r="BZ399" s="144"/>
      <c r="CA399" s="144"/>
      <c r="CB399" s="144"/>
      <c r="CC399" s="144"/>
      <c r="CD399" s="144"/>
      <c r="CE399" s="144"/>
      <c r="CF399" s="144"/>
      <c r="CG399" s="144"/>
      <c r="CH399" s="144"/>
    </row>
    <row r="400" spans="1:86" s="32" customFormat="1">
      <c r="A400" s="182" t="s">
        <v>296</v>
      </c>
      <c r="B400" s="132" t="s">
        <v>248</v>
      </c>
      <c r="C400" s="132" t="s">
        <v>212</v>
      </c>
      <c r="D400" s="137" t="s">
        <v>30</v>
      </c>
      <c r="E400" s="132" t="s">
        <v>31</v>
      </c>
      <c r="F400" s="132" t="s">
        <v>32</v>
      </c>
      <c r="G400" s="95"/>
      <c r="H400" s="132">
        <v>17</v>
      </c>
      <c r="I400" s="130">
        <v>1</v>
      </c>
      <c r="J400" s="130">
        <v>72</v>
      </c>
      <c r="K400" s="131">
        <v>369</v>
      </c>
      <c r="L400" s="122"/>
      <c r="M400" s="123">
        <f>K400/25.5</f>
        <v>14.470588235294118</v>
      </c>
      <c r="N400" s="122"/>
      <c r="O400" s="124">
        <f>ROUND(K400*(1-$O$4),0)</f>
        <v>369</v>
      </c>
      <c r="P400" s="31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  <c r="AJ400" s="144"/>
      <c r="AK400" s="144"/>
      <c r="AL400" s="144"/>
      <c r="AM400" s="144"/>
      <c r="AN400" s="144"/>
      <c r="AO400" s="144"/>
      <c r="AP400" s="144"/>
      <c r="AQ400" s="144"/>
      <c r="AR400" s="144"/>
      <c r="AS400" s="144"/>
      <c r="AT400" s="144"/>
      <c r="AU400" s="144"/>
      <c r="AV400" s="144"/>
      <c r="AW400" s="144"/>
      <c r="AX400" s="144"/>
      <c r="AY400" s="144"/>
      <c r="AZ400" s="144"/>
      <c r="BA400" s="144"/>
      <c r="BB400" s="144"/>
      <c r="BC400" s="144"/>
      <c r="BD400" s="144"/>
      <c r="BE400" s="144"/>
      <c r="BF400" s="144"/>
      <c r="BG400" s="144"/>
      <c r="BH400" s="144"/>
      <c r="BI400" s="144"/>
      <c r="BJ400" s="144"/>
      <c r="BK400" s="144"/>
      <c r="BL400" s="144"/>
      <c r="BM400" s="144"/>
      <c r="BN400" s="144"/>
      <c r="BO400" s="144"/>
      <c r="BP400" s="144"/>
      <c r="BQ400" s="144"/>
      <c r="BR400" s="144"/>
      <c r="BS400" s="144"/>
      <c r="BT400" s="144"/>
      <c r="BU400" s="144"/>
      <c r="BV400" s="144"/>
      <c r="BW400" s="144"/>
      <c r="BX400" s="144"/>
      <c r="BY400" s="144"/>
      <c r="BZ400" s="144"/>
      <c r="CA400" s="144"/>
      <c r="CB400" s="144"/>
      <c r="CC400" s="144"/>
      <c r="CD400" s="144"/>
      <c r="CE400" s="144"/>
      <c r="CF400" s="144"/>
      <c r="CG400" s="144"/>
      <c r="CH400" s="144"/>
    </row>
    <row r="401" spans="1:86" s="32" customFormat="1">
      <c r="A401" s="182" t="s">
        <v>297</v>
      </c>
      <c r="B401" s="132" t="s">
        <v>248</v>
      </c>
      <c r="C401" s="132" t="s">
        <v>212</v>
      </c>
      <c r="D401" s="12"/>
      <c r="E401" s="132" t="s">
        <v>31</v>
      </c>
      <c r="F401" s="132" t="s">
        <v>32</v>
      </c>
      <c r="G401" s="95"/>
      <c r="H401" s="132">
        <v>17</v>
      </c>
      <c r="I401" s="130">
        <v>1</v>
      </c>
      <c r="J401" s="130">
        <v>72</v>
      </c>
      <c r="K401" s="131">
        <v>369</v>
      </c>
      <c r="L401" s="122"/>
      <c r="M401" s="123">
        <f>K401/25.5</f>
        <v>14.470588235294118</v>
      </c>
      <c r="N401" s="122"/>
      <c r="O401" s="124">
        <f>ROUND(K401*(1-$O$4),0)</f>
        <v>369</v>
      </c>
      <c r="P401" s="31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  <c r="AJ401" s="144"/>
      <c r="AK401" s="144"/>
      <c r="AL401" s="144"/>
      <c r="AM401" s="144"/>
      <c r="AN401" s="144"/>
      <c r="AO401" s="144"/>
      <c r="AP401" s="144"/>
      <c r="AQ401" s="144"/>
      <c r="AR401" s="144"/>
      <c r="AS401" s="144"/>
      <c r="AT401" s="144"/>
      <c r="AU401" s="144"/>
      <c r="AV401" s="144"/>
      <c r="AW401" s="144"/>
      <c r="AX401" s="144"/>
      <c r="AY401" s="144"/>
      <c r="AZ401" s="144"/>
      <c r="BA401" s="144"/>
      <c r="BB401" s="144"/>
      <c r="BC401" s="144"/>
      <c r="BD401" s="144"/>
      <c r="BE401" s="144"/>
      <c r="BF401" s="144"/>
      <c r="BG401" s="144"/>
      <c r="BH401" s="144"/>
      <c r="BI401" s="144"/>
      <c r="BJ401" s="144"/>
      <c r="BK401" s="144"/>
      <c r="BL401" s="144"/>
      <c r="BM401" s="144"/>
      <c r="BN401" s="144"/>
      <c r="BO401" s="144"/>
      <c r="BP401" s="144"/>
      <c r="BQ401" s="144"/>
      <c r="BR401" s="144"/>
      <c r="BS401" s="144"/>
      <c r="BT401" s="144"/>
      <c r="BU401" s="144"/>
      <c r="BV401" s="144"/>
      <c r="BW401" s="144"/>
      <c r="BX401" s="144"/>
      <c r="BY401" s="144"/>
      <c r="BZ401" s="144"/>
      <c r="CA401" s="144"/>
      <c r="CB401" s="144"/>
      <c r="CC401" s="144"/>
      <c r="CD401" s="144"/>
      <c r="CE401" s="144"/>
      <c r="CF401" s="144"/>
      <c r="CG401" s="144"/>
      <c r="CH401" s="144"/>
    </row>
    <row r="402" spans="1:86" s="32" customFormat="1">
      <c r="A402" s="128" t="s">
        <v>343</v>
      </c>
      <c r="B402" s="116"/>
      <c r="C402" s="116"/>
      <c r="D402" s="120" t="s">
        <v>74</v>
      </c>
      <c r="E402" s="116"/>
      <c r="F402" s="116"/>
      <c r="G402" s="116"/>
      <c r="H402" s="116"/>
      <c r="I402" s="116"/>
      <c r="J402" s="116"/>
      <c r="K402" s="116"/>
      <c r="L402" s="131"/>
      <c r="M402" s="117"/>
      <c r="N402" s="117"/>
      <c r="O402" s="140"/>
      <c r="P402" s="31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  <c r="AJ402" s="144"/>
      <c r="AK402" s="144"/>
      <c r="AL402" s="144"/>
      <c r="AM402" s="144"/>
      <c r="AN402" s="144"/>
      <c r="AO402" s="144"/>
      <c r="AP402" s="144"/>
      <c r="AQ402" s="144"/>
      <c r="AR402" s="144"/>
      <c r="AS402" s="144"/>
      <c r="AT402" s="144"/>
      <c r="AU402" s="144"/>
      <c r="AV402" s="144"/>
      <c r="AW402" s="144"/>
      <c r="AX402" s="144"/>
      <c r="AY402" s="144"/>
      <c r="AZ402" s="144"/>
      <c r="BA402" s="144"/>
      <c r="BB402" s="144"/>
      <c r="BC402" s="144"/>
      <c r="BD402" s="144"/>
      <c r="BE402" s="144"/>
      <c r="BF402" s="144"/>
      <c r="BG402" s="144"/>
      <c r="BH402" s="144"/>
      <c r="BI402" s="144"/>
      <c r="BJ402" s="144"/>
      <c r="BK402" s="144"/>
      <c r="BL402" s="144"/>
      <c r="BM402" s="144"/>
      <c r="BN402" s="144"/>
      <c r="BO402" s="144"/>
      <c r="BP402" s="144"/>
      <c r="BQ402" s="144"/>
      <c r="BR402" s="144"/>
      <c r="BS402" s="144"/>
      <c r="BT402" s="144"/>
      <c r="BU402" s="144"/>
      <c r="BV402" s="144"/>
      <c r="BW402" s="144"/>
      <c r="BX402" s="144"/>
      <c r="BY402" s="144"/>
      <c r="BZ402" s="144"/>
      <c r="CA402" s="144"/>
      <c r="CB402" s="144"/>
      <c r="CC402" s="144"/>
      <c r="CD402" s="144"/>
      <c r="CE402" s="144"/>
      <c r="CF402" s="144"/>
      <c r="CG402" s="144"/>
      <c r="CH402" s="144"/>
    </row>
    <row r="403" spans="1:86" s="32" customFormat="1">
      <c r="A403" s="84" t="s">
        <v>344</v>
      </c>
      <c r="B403" s="132" t="s">
        <v>345</v>
      </c>
      <c r="C403" s="132" t="s">
        <v>173</v>
      </c>
      <c r="D403" s="120" t="s">
        <v>74</v>
      </c>
      <c r="E403" s="132" t="s">
        <v>31</v>
      </c>
      <c r="F403" s="132" t="s">
        <v>32</v>
      </c>
      <c r="G403" s="132">
        <v>0.95</v>
      </c>
      <c r="H403" s="132">
        <v>17.64</v>
      </c>
      <c r="I403" s="130">
        <v>1.1399999999999999</v>
      </c>
      <c r="J403" s="130">
        <v>68.400000000000006</v>
      </c>
      <c r="K403" s="131">
        <v>399</v>
      </c>
      <c r="L403" s="122"/>
      <c r="M403" s="118">
        <f t="shared" ref="M403:M408" si="52">K403/25.5</f>
        <v>15.647058823529411</v>
      </c>
      <c r="N403" s="118"/>
      <c r="O403" s="124">
        <f>ROUND(K403*(1-$O$4),0)</f>
        <v>399</v>
      </c>
      <c r="P403" s="31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  <c r="AJ403" s="144"/>
      <c r="AK403" s="144"/>
      <c r="AL403" s="144"/>
      <c r="AM403" s="144"/>
      <c r="AN403" s="144"/>
      <c r="AO403" s="144"/>
      <c r="AP403" s="144"/>
      <c r="AQ403" s="144"/>
      <c r="AR403" s="144"/>
      <c r="AS403" s="144"/>
      <c r="AT403" s="144"/>
      <c r="AU403" s="144"/>
      <c r="AV403" s="144"/>
      <c r="AW403" s="144"/>
      <c r="AX403" s="144"/>
      <c r="AY403" s="144"/>
      <c r="AZ403" s="144"/>
      <c r="BA403" s="144"/>
      <c r="BB403" s="144"/>
      <c r="BC403" s="144"/>
      <c r="BD403" s="144"/>
      <c r="BE403" s="144"/>
      <c r="BF403" s="144"/>
      <c r="BG403" s="144"/>
      <c r="BH403" s="144"/>
      <c r="BI403" s="144"/>
      <c r="BJ403" s="144"/>
      <c r="BK403" s="144"/>
      <c r="BL403" s="144"/>
      <c r="BM403" s="144"/>
      <c r="BN403" s="144"/>
      <c r="BO403" s="144"/>
      <c r="BP403" s="144"/>
      <c r="BQ403" s="144"/>
      <c r="BR403" s="144"/>
      <c r="BS403" s="144"/>
      <c r="BT403" s="144"/>
      <c r="BU403" s="144"/>
      <c r="BV403" s="144"/>
      <c r="BW403" s="144"/>
      <c r="BX403" s="144"/>
      <c r="BY403" s="144"/>
      <c r="BZ403" s="144"/>
      <c r="CA403" s="144"/>
      <c r="CB403" s="144"/>
      <c r="CC403" s="144"/>
      <c r="CD403" s="144"/>
      <c r="CE403" s="144"/>
      <c r="CF403" s="144"/>
      <c r="CG403" s="144"/>
      <c r="CH403" s="144"/>
    </row>
    <row r="404" spans="1:86" s="32" customFormat="1">
      <c r="A404" s="84" t="s">
        <v>346</v>
      </c>
      <c r="B404" s="132" t="s">
        <v>345</v>
      </c>
      <c r="C404" s="132" t="s">
        <v>173</v>
      </c>
      <c r="D404" s="120" t="s">
        <v>74</v>
      </c>
      <c r="E404" s="132" t="s">
        <v>31</v>
      </c>
      <c r="F404" s="132" t="s">
        <v>32</v>
      </c>
      <c r="G404" s="132">
        <v>0.95</v>
      </c>
      <c r="H404" s="132">
        <v>17.64</v>
      </c>
      <c r="I404" s="130">
        <v>1.1399999999999999</v>
      </c>
      <c r="J404" s="130">
        <v>68.400000000000006</v>
      </c>
      <c r="K404" s="131">
        <v>399</v>
      </c>
      <c r="L404" s="122"/>
      <c r="M404" s="118">
        <f t="shared" si="52"/>
        <v>15.647058823529411</v>
      </c>
      <c r="N404" s="118"/>
      <c r="O404" s="124">
        <f>ROUND(K404*(1-$O$4),0)</f>
        <v>399</v>
      </c>
      <c r="P404" s="31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  <c r="AJ404" s="144"/>
      <c r="AK404" s="144"/>
      <c r="AL404" s="144"/>
      <c r="AM404" s="144"/>
      <c r="AN404" s="144"/>
      <c r="AO404" s="144"/>
      <c r="AP404" s="144"/>
      <c r="AQ404" s="144"/>
      <c r="AR404" s="144"/>
      <c r="AS404" s="144"/>
      <c r="AT404" s="144"/>
      <c r="AU404" s="144"/>
      <c r="AV404" s="144"/>
      <c r="AW404" s="144"/>
      <c r="AX404" s="144"/>
      <c r="AY404" s="144"/>
      <c r="AZ404" s="144"/>
      <c r="BA404" s="144"/>
      <c r="BB404" s="144"/>
      <c r="BC404" s="144"/>
      <c r="BD404" s="144"/>
      <c r="BE404" s="144"/>
      <c r="BF404" s="144"/>
      <c r="BG404" s="144"/>
      <c r="BH404" s="144"/>
      <c r="BI404" s="144"/>
      <c r="BJ404" s="144"/>
      <c r="BK404" s="144"/>
      <c r="BL404" s="144"/>
      <c r="BM404" s="144"/>
      <c r="BN404" s="144"/>
      <c r="BO404" s="144"/>
      <c r="BP404" s="144"/>
      <c r="BQ404" s="144"/>
      <c r="BR404" s="144"/>
      <c r="BS404" s="144"/>
      <c r="BT404" s="144"/>
      <c r="BU404" s="144"/>
      <c r="BV404" s="144"/>
      <c r="BW404" s="144"/>
      <c r="BX404" s="144"/>
      <c r="BY404" s="144"/>
      <c r="BZ404" s="144"/>
      <c r="CA404" s="144"/>
      <c r="CB404" s="144"/>
      <c r="CC404" s="144"/>
      <c r="CD404" s="144"/>
      <c r="CE404" s="144"/>
      <c r="CF404" s="144"/>
      <c r="CG404" s="144"/>
      <c r="CH404" s="144"/>
    </row>
    <row r="405" spans="1:86" s="32" customFormat="1">
      <c r="A405" s="84" t="s">
        <v>347</v>
      </c>
      <c r="B405" s="132" t="s">
        <v>345</v>
      </c>
      <c r="C405" s="132" t="s">
        <v>173</v>
      </c>
      <c r="D405" s="120" t="s">
        <v>74</v>
      </c>
      <c r="E405" s="132" t="s">
        <v>31</v>
      </c>
      <c r="F405" s="132" t="s">
        <v>32</v>
      </c>
      <c r="G405" s="132">
        <v>0.95</v>
      </c>
      <c r="H405" s="132">
        <v>17.64</v>
      </c>
      <c r="I405" s="130">
        <v>1.1399999999999999</v>
      </c>
      <c r="J405" s="130">
        <v>68.400000000000006</v>
      </c>
      <c r="K405" s="131">
        <v>399</v>
      </c>
      <c r="L405" s="122"/>
      <c r="M405" s="118">
        <f t="shared" si="52"/>
        <v>15.647058823529411</v>
      </c>
      <c r="N405" s="118"/>
      <c r="O405" s="124">
        <f>ROUND(K405*(1-$O$4),0)</f>
        <v>399</v>
      </c>
      <c r="P405" s="31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  <c r="AJ405" s="144"/>
      <c r="AK405" s="144"/>
      <c r="AL405" s="144"/>
      <c r="AM405" s="144"/>
      <c r="AN405" s="144"/>
      <c r="AO405" s="144"/>
      <c r="AP405" s="144"/>
      <c r="AQ405" s="144"/>
      <c r="AR405" s="144"/>
      <c r="AS405" s="144"/>
      <c r="AT405" s="144"/>
      <c r="AU405" s="144"/>
      <c r="AV405" s="144"/>
      <c r="AW405" s="144"/>
      <c r="AX405" s="144"/>
      <c r="AY405" s="144"/>
      <c r="AZ405" s="144"/>
      <c r="BA405" s="144"/>
      <c r="BB405" s="144"/>
      <c r="BC405" s="144"/>
      <c r="BD405" s="144"/>
      <c r="BE405" s="144"/>
      <c r="BF405" s="144"/>
      <c r="BG405" s="144"/>
      <c r="BH405" s="144"/>
      <c r="BI405" s="144"/>
      <c r="BJ405" s="144"/>
      <c r="BK405" s="144"/>
      <c r="BL405" s="144"/>
      <c r="BM405" s="144"/>
      <c r="BN405" s="144"/>
      <c r="BO405" s="144"/>
      <c r="BP405" s="144"/>
      <c r="BQ405" s="144"/>
      <c r="BR405" s="144"/>
      <c r="BS405" s="144"/>
      <c r="BT405" s="144"/>
      <c r="BU405" s="144"/>
      <c r="BV405" s="144"/>
      <c r="BW405" s="144"/>
      <c r="BX405" s="144"/>
      <c r="BY405" s="144"/>
      <c r="BZ405" s="144"/>
      <c r="CA405" s="144"/>
      <c r="CB405" s="144"/>
      <c r="CC405" s="144"/>
      <c r="CD405" s="144"/>
      <c r="CE405" s="144"/>
      <c r="CF405" s="144"/>
      <c r="CG405" s="144"/>
      <c r="CH405" s="144"/>
    </row>
    <row r="406" spans="1:86" s="32" customFormat="1">
      <c r="A406" s="84" t="s">
        <v>348</v>
      </c>
      <c r="B406" s="132" t="s">
        <v>345</v>
      </c>
      <c r="C406" s="132" t="s">
        <v>173</v>
      </c>
      <c r="D406" s="120" t="s">
        <v>74</v>
      </c>
      <c r="E406" s="132" t="s">
        <v>31</v>
      </c>
      <c r="F406" s="132" t="s">
        <v>32</v>
      </c>
      <c r="G406" s="132">
        <v>0.95</v>
      </c>
      <c r="H406" s="132">
        <v>17.64</v>
      </c>
      <c r="I406" s="130">
        <v>1.1399999999999999</v>
      </c>
      <c r="J406" s="130">
        <v>68.400000000000006</v>
      </c>
      <c r="K406" s="131">
        <v>399</v>
      </c>
      <c r="L406" s="122"/>
      <c r="M406" s="118">
        <f t="shared" si="52"/>
        <v>15.647058823529411</v>
      </c>
      <c r="N406" s="118"/>
      <c r="O406" s="124">
        <f>ROUND(K406*(1-$O$4),0)</f>
        <v>399</v>
      </c>
      <c r="P406" s="31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  <c r="AJ406" s="144"/>
      <c r="AK406" s="144"/>
      <c r="AL406" s="144"/>
      <c r="AM406" s="144"/>
      <c r="AN406" s="144"/>
      <c r="AO406" s="144"/>
      <c r="AP406" s="144"/>
      <c r="AQ406" s="144"/>
      <c r="AR406" s="144"/>
      <c r="AS406" s="144"/>
      <c r="AT406" s="144"/>
      <c r="AU406" s="144"/>
      <c r="AV406" s="144"/>
      <c r="AW406" s="144"/>
      <c r="AX406" s="144"/>
      <c r="AY406" s="144"/>
      <c r="AZ406" s="144"/>
      <c r="BA406" s="144"/>
      <c r="BB406" s="144"/>
      <c r="BC406" s="144"/>
      <c r="BD406" s="144"/>
      <c r="BE406" s="144"/>
      <c r="BF406" s="144"/>
      <c r="BG406" s="144"/>
      <c r="BH406" s="144"/>
      <c r="BI406" s="144"/>
      <c r="BJ406" s="144"/>
      <c r="BK406" s="144"/>
      <c r="BL406" s="144"/>
      <c r="BM406" s="144"/>
      <c r="BN406" s="144"/>
      <c r="BO406" s="144"/>
      <c r="BP406" s="144"/>
      <c r="BQ406" s="144"/>
      <c r="BR406" s="144"/>
      <c r="BS406" s="144"/>
      <c r="BT406" s="144"/>
      <c r="BU406" s="144"/>
      <c r="BV406" s="144"/>
      <c r="BW406" s="144"/>
      <c r="BX406" s="144"/>
      <c r="BY406" s="144"/>
      <c r="BZ406" s="144"/>
      <c r="CA406" s="144"/>
      <c r="CB406" s="144"/>
      <c r="CC406" s="144"/>
      <c r="CD406" s="144"/>
      <c r="CE406" s="144"/>
      <c r="CF406" s="144"/>
      <c r="CG406" s="144"/>
      <c r="CH406" s="144"/>
    </row>
    <row r="407" spans="1:86" s="32" customFormat="1">
      <c r="A407" s="84" t="s">
        <v>349</v>
      </c>
      <c r="B407" s="132" t="s">
        <v>345</v>
      </c>
      <c r="C407" s="132" t="s">
        <v>173</v>
      </c>
      <c r="D407" s="120" t="s">
        <v>74</v>
      </c>
      <c r="E407" s="132" t="s">
        <v>31</v>
      </c>
      <c r="F407" s="132" t="s">
        <v>32</v>
      </c>
      <c r="G407" s="132">
        <v>0.95</v>
      </c>
      <c r="H407" s="132">
        <v>17.64</v>
      </c>
      <c r="I407" s="130">
        <v>1.1399999999999999</v>
      </c>
      <c r="J407" s="130">
        <v>68.400000000000006</v>
      </c>
      <c r="K407" s="131">
        <v>499</v>
      </c>
      <c r="L407" s="122"/>
      <c r="M407" s="118">
        <f t="shared" si="52"/>
        <v>19.568627450980394</v>
      </c>
      <c r="N407" s="118"/>
      <c r="O407" s="124">
        <f>ROUND(K407*(1-$O$4),0)</f>
        <v>499</v>
      </c>
      <c r="P407" s="31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  <c r="AJ407" s="144"/>
      <c r="AK407" s="144"/>
      <c r="AL407" s="144"/>
      <c r="AM407" s="144"/>
      <c r="AN407" s="144"/>
      <c r="AO407" s="144"/>
      <c r="AP407" s="144"/>
      <c r="AQ407" s="144"/>
      <c r="AR407" s="144"/>
      <c r="AS407" s="144"/>
      <c r="AT407" s="144"/>
      <c r="AU407" s="144"/>
      <c r="AV407" s="144"/>
      <c r="AW407" s="144"/>
      <c r="AX407" s="144"/>
      <c r="AY407" s="144"/>
      <c r="AZ407" s="144"/>
      <c r="BA407" s="144"/>
      <c r="BB407" s="144"/>
      <c r="BC407" s="144"/>
      <c r="BD407" s="144"/>
      <c r="BE407" s="144"/>
      <c r="BF407" s="144"/>
      <c r="BG407" s="144"/>
      <c r="BH407" s="144"/>
      <c r="BI407" s="144"/>
      <c r="BJ407" s="144"/>
      <c r="BK407" s="144"/>
      <c r="BL407" s="144"/>
      <c r="BM407" s="144"/>
      <c r="BN407" s="144"/>
      <c r="BO407" s="144"/>
      <c r="BP407" s="144"/>
      <c r="BQ407" s="144"/>
      <c r="BR407" s="144"/>
      <c r="BS407" s="144"/>
      <c r="BT407" s="144"/>
      <c r="BU407" s="144"/>
      <c r="BV407" s="144"/>
      <c r="BW407" s="144"/>
      <c r="BX407" s="144"/>
      <c r="BY407" s="144"/>
      <c r="BZ407" s="144"/>
      <c r="CA407" s="144"/>
      <c r="CB407" s="144"/>
      <c r="CC407" s="144"/>
      <c r="CD407" s="144"/>
      <c r="CE407" s="144"/>
      <c r="CF407" s="144"/>
      <c r="CG407" s="144"/>
      <c r="CH407" s="144"/>
    </row>
    <row r="408" spans="1:86" s="32" customFormat="1">
      <c r="A408" s="84" t="s">
        <v>350</v>
      </c>
      <c r="B408" s="132" t="s">
        <v>345</v>
      </c>
      <c r="C408" s="132" t="s">
        <v>173</v>
      </c>
      <c r="D408" s="120" t="s">
        <v>74</v>
      </c>
      <c r="E408" s="132" t="s">
        <v>31</v>
      </c>
      <c r="F408" s="132" t="s">
        <v>32</v>
      </c>
      <c r="G408" s="132">
        <v>0.95</v>
      </c>
      <c r="H408" s="132">
        <v>17.64</v>
      </c>
      <c r="I408" s="130">
        <v>1.1399999999999999</v>
      </c>
      <c r="J408" s="130">
        <v>68.400000000000006</v>
      </c>
      <c r="K408" s="131">
        <v>499</v>
      </c>
      <c r="L408" s="122"/>
      <c r="M408" s="118">
        <f t="shared" si="52"/>
        <v>19.568627450980394</v>
      </c>
      <c r="N408" s="118"/>
      <c r="O408" s="124">
        <f>ROUND(L409*(1-$O$4),0)</f>
        <v>169</v>
      </c>
      <c r="P408" s="31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  <c r="AJ408" s="144"/>
      <c r="AK408" s="144"/>
      <c r="AL408" s="144"/>
      <c r="AM408" s="144"/>
      <c r="AN408" s="144"/>
      <c r="AO408" s="144"/>
      <c r="AP408" s="144"/>
      <c r="AQ408" s="144"/>
      <c r="AR408" s="144"/>
      <c r="AS408" s="144"/>
      <c r="AT408" s="144"/>
      <c r="AU408" s="144"/>
      <c r="AV408" s="144"/>
      <c r="AW408" s="144"/>
      <c r="AX408" s="144"/>
      <c r="AY408" s="144"/>
      <c r="AZ408" s="144"/>
      <c r="BA408" s="144"/>
      <c r="BB408" s="144"/>
      <c r="BC408" s="144"/>
      <c r="BD408" s="144"/>
      <c r="BE408" s="144"/>
      <c r="BF408" s="144"/>
      <c r="BG408" s="144"/>
      <c r="BH408" s="144"/>
      <c r="BI408" s="144"/>
      <c r="BJ408" s="144"/>
      <c r="BK408" s="144"/>
      <c r="BL408" s="144"/>
      <c r="BM408" s="144"/>
      <c r="BN408" s="144"/>
      <c r="BO408" s="144"/>
      <c r="BP408" s="144"/>
      <c r="BQ408" s="144"/>
      <c r="BR408" s="144"/>
      <c r="BS408" s="144"/>
      <c r="BT408" s="144"/>
      <c r="BU408" s="144"/>
      <c r="BV408" s="144"/>
      <c r="BW408" s="144"/>
      <c r="BX408" s="144"/>
      <c r="BY408" s="144"/>
      <c r="BZ408" s="144"/>
      <c r="CA408" s="144"/>
      <c r="CB408" s="144"/>
      <c r="CC408" s="144"/>
      <c r="CD408" s="144"/>
      <c r="CE408" s="144"/>
      <c r="CF408" s="144"/>
      <c r="CG408" s="144"/>
      <c r="CH408" s="144"/>
    </row>
    <row r="409" spans="1:86" s="32" customFormat="1">
      <c r="A409" s="84" t="s">
        <v>351</v>
      </c>
      <c r="B409" s="132" t="s">
        <v>352</v>
      </c>
      <c r="C409" s="132" t="s">
        <v>96</v>
      </c>
      <c r="D409" s="120" t="s">
        <v>74</v>
      </c>
      <c r="E409" s="132" t="s">
        <v>31</v>
      </c>
      <c r="F409" s="132" t="s">
        <v>32</v>
      </c>
      <c r="G409" s="14"/>
      <c r="H409" s="14" t="s">
        <v>0</v>
      </c>
      <c r="I409" s="78" t="s">
        <v>0</v>
      </c>
      <c r="J409" s="78" t="s">
        <v>0</v>
      </c>
      <c r="K409" s="14"/>
      <c r="L409" s="134">
        <v>169</v>
      </c>
      <c r="M409" s="118"/>
      <c r="N409" s="118">
        <f>L409/25.5</f>
        <v>6.6274509803921573</v>
      </c>
      <c r="O409" s="124">
        <f>ROUND(L409*(1-$O$4),0)</f>
        <v>169</v>
      </c>
      <c r="P409" s="31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  <c r="AJ409" s="144"/>
      <c r="AK409" s="144"/>
      <c r="AL409" s="144"/>
      <c r="AM409" s="144"/>
      <c r="AN409" s="144"/>
      <c r="AO409" s="144"/>
      <c r="AP409" s="144"/>
      <c r="AQ409" s="144"/>
      <c r="AR409" s="144"/>
      <c r="AS409" s="144"/>
      <c r="AT409" s="144"/>
      <c r="AU409" s="144"/>
      <c r="AV409" s="144"/>
      <c r="AW409" s="144"/>
      <c r="AX409" s="144"/>
      <c r="AY409" s="144"/>
      <c r="AZ409" s="144"/>
      <c r="BA409" s="144"/>
      <c r="BB409" s="144"/>
      <c r="BC409" s="144"/>
      <c r="BD409" s="144"/>
      <c r="BE409" s="144"/>
      <c r="BF409" s="144"/>
      <c r="BG409" s="144"/>
      <c r="BH409" s="144"/>
      <c r="BI409" s="144"/>
      <c r="BJ409" s="144"/>
      <c r="BK409" s="144"/>
      <c r="BL409" s="144"/>
      <c r="BM409" s="144"/>
      <c r="BN409" s="144"/>
      <c r="BO409" s="144"/>
      <c r="BP409" s="144"/>
      <c r="BQ409" s="144"/>
      <c r="BR409" s="144"/>
      <c r="BS409" s="144"/>
      <c r="BT409" s="144"/>
      <c r="BU409" s="144"/>
      <c r="BV409" s="144"/>
      <c r="BW409" s="144"/>
      <c r="BX409" s="144"/>
      <c r="BY409" s="144"/>
      <c r="BZ409" s="144"/>
      <c r="CA409" s="144"/>
      <c r="CB409" s="144"/>
      <c r="CC409" s="144"/>
      <c r="CD409" s="144"/>
      <c r="CE409" s="144"/>
      <c r="CF409" s="144"/>
      <c r="CG409" s="144"/>
      <c r="CH409" s="144"/>
    </row>
    <row r="410" spans="1:86" s="32" customFormat="1">
      <c r="A410" s="84" t="s">
        <v>353</v>
      </c>
      <c r="B410" s="132" t="s">
        <v>352</v>
      </c>
      <c r="C410" s="132" t="s">
        <v>96</v>
      </c>
      <c r="D410" s="120" t="s">
        <v>74</v>
      </c>
      <c r="E410" s="132" t="s">
        <v>31</v>
      </c>
      <c r="F410" s="132" t="s">
        <v>32</v>
      </c>
      <c r="G410" s="14"/>
      <c r="H410" s="14" t="s">
        <v>0</v>
      </c>
      <c r="I410" s="78" t="s">
        <v>0</v>
      </c>
      <c r="J410" s="78" t="s">
        <v>0</v>
      </c>
      <c r="K410" s="14"/>
      <c r="L410" s="134">
        <v>169</v>
      </c>
      <c r="M410" s="118"/>
      <c r="N410" s="118">
        <f>L410/25.5</f>
        <v>6.6274509803921573</v>
      </c>
      <c r="O410" s="124">
        <f>ROUND(L410*(1-$O$4),0)</f>
        <v>169</v>
      </c>
      <c r="P410" s="31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  <c r="AJ410" s="144"/>
      <c r="AK410" s="144"/>
      <c r="AL410" s="144"/>
      <c r="AM410" s="144"/>
      <c r="AN410" s="144"/>
      <c r="AO410" s="144"/>
      <c r="AP410" s="144"/>
      <c r="AQ410" s="144"/>
      <c r="AR410" s="144"/>
      <c r="AS410" s="144"/>
      <c r="AT410" s="144"/>
      <c r="AU410" s="144"/>
      <c r="AV410" s="144"/>
      <c r="AW410" s="144"/>
      <c r="AX410" s="144"/>
      <c r="AY410" s="144"/>
      <c r="AZ410" s="144"/>
      <c r="BA410" s="144"/>
      <c r="BB410" s="144"/>
      <c r="BC410" s="144"/>
      <c r="BD410" s="144"/>
      <c r="BE410" s="144"/>
      <c r="BF410" s="144"/>
      <c r="BG410" s="144"/>
      <c r="BH410" s="144"/>
      <c r="BI410" s="144"/>
      <c r="BJ410" s="144"/>
      <c r="BK410" s="144"/>
      <c r="BL410" s="144"/>
      <c r="BM410" s="144"/>
      <c r="BN410" s="144"/>
      <c r="BO410" s="144"/>
      <c r="BP410" s="144"/>
      <c r="BQ410" s="144"/>
      <c r="BR410" s="144"/>
      <c r="BS410" s="144"/>
      <c r="BT410" s="144"/>
      <c r="BU410" s="144"/>
      <c r="BV410" s="144"/>
      <c r="BW410" s="144"/>
      <c r="BX410" s="144"/>
      <c r="BY410" s="144"/>
      <c r="BZ410" s="144"/>
      <c r="CA410" s="144"/>
      <c r="CB410" s="144"/>
      <c r="CC410" s="144"/>
      <c r="CD410" s="144"/>
      <c r="CE410" s="144"/>
      <c r="CF410" s="144"/>
      <c r="CG410" s="144"/>
      <c r="CH410" s="144"/>
    </row>
    <row r="411" spans="1:86" s="32" customFormat="1">
      <c r="A411" s="84" t="s">
        <v>354</v>
      </c>
      <c r="B411" s="132" t="s">
        <v>73</v>
      </c>
      <c r="C411" s="132" t="s">
        <v>212</v>
      </c>
      <c r="D411" s="120" t="s">
        <v>74</v>
      </c>
      <c r="E411" s="132" t="s">
        <v>31</v>
      </c>
      <c r="F411" s="132" t="s">
        <v>32</v>
      </c>
      <c r="G411" s="132">
        <v>0.9</v>
      </c>
      <c r="H411" s="132">
        <v>17.899999999999999</v>
      </c>
      <c r="I411" s="130">
        <v>1.62</v>
      </c>
      <c r="J411" s="130"/>
      <c r="K411" s="131">
        <v>399</v>
      </c>
      <c r="L411" s="122"/>
      <c r="M411" s="118">
        <f>K411/25.5</f>
        <v>15.647058823529411</v>
      </c>
      <c r="N411" s="118"/>
      <c r="O411" s="124">
        <f>ROUND(K411*(1-$O$4),0)</f>
        <v>399</v>
      </c>
      <c r="P411" s="31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  <c r="AJ411" s="144"/>
      <c r="AK411" s="144"/>
      <c r="AL411" s="144"/>
      <c r="AM411" s="144"/>
      <c r="AN411" s="144"/>
      <c r="AO411" s="144"/>
      <c r="AP411" s="144"/>
      <c r="AQ411" s="144"/>
      <c r="AR411" s="144"/>
      <c r="AS411" s="144"/>
      <c r="AT411" s="144"/>
      <c r="AU411" s="144"/>
      <c r="AV411" s="144"/>
      <c r="AW411" s="144"/>
      <c r="AX411" s="144"/>
      <c r="AY411" s="144"/>
      <c r="AZ411" s="144"/>
      <c r="BA411" s="144"/>
      <c r="BB411" s="144"/>
      <c r="BC411" s="144"/>
      <c r="BD411" s="144"/>
      <c r="BE411" s="144"/>
      <c r="BF411" s="144"/>
      <c r="BG411" s="144"/>
      <c r="BH411" s="144"/>
      <c r="BI411" s="144"/>
      <c r="BJ411" s="144"/>
      <c r="BK411" s="144"/>
      <c r="BL411" s="144"/>
      <c r="BM411" s="144"/>
      <c r="BN411" s="144"/>
      <c r="BO411" s="144"/>
      <c r="BP411" s="144"/>
      <c r="BQ411" s="144"/>
      <c r="BR411" s="144"/>
      <c r="BS411" s="144"/>
      <c r="BT411" s="144"/>
      <c r="BU411" s="144"/>
      <c r="BV411" s="144"/>
      <c r="BW411" s="144"/>
      <c r="BX411" s="144"/>
      <c r="BY411" s="144"/>
      <c r="BZ411" s="144"/>
      <c r="CA411" s="144"/>
      <c r="CB411" s="144"/>
      <c r="CC411" s="144"/>
      <c r="CD411" s="144"/>
      <c r="CE411" s="144"/>
      <c r="CF411" s="144"/>
      <c r="CG411" s="144"/>
      <c r="CH411" s="144"/>
    </row>
    <row r="412" spans="1:86" s="32" customFormat="1">
      <c r="A412" s="84" t="s">
        <v>355</v>
      </c>
      <c r="B412" s="132" t="s">
        <v>73</v>
      </c>
      <c r="C412" s="132" t="s">
        <v>212</v>
      </c>
      <c r="D412" s="120" t="s">
        <v>74</v>
      </c>
      <c r="E412" s="132" t="s">
        <v>31</v>
      </c>
      <c r="F412" s="132" t="s">
        <v>32</v>
      </c>
      <c r="G412" s="132">
        <v>0.9</v>
      </c>
      <c r="H412" s="132">
        <v>17.899999999999999</v>
      </c>
      <c r="I412" s="130">
        <v>1.62</v>
      </c>
      <c r="J412" s="130"/>
      <c r="K412" s="131">
        <v>399</v>
      </c>
      <c r="L412" s="122"/>
      <c r="M412" s="118">
        <f>K412/25.5</f>
        <v>15.647058823529411</v>
      </c>
      <c r="N412" s="118"/>
      <c r="O412" s="124">
        <f>ROUND(K412*(1-$O$4),0)</f>
        <v>399</v>
      </c>
      <c r="P412" s="31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  <c r="AJ412" s="144"/>
      <c r="AK412" s="144"/>
      <c r="AL412" s="144"/>
      <c r="AM412" s="144"/>
      <c r="AN412" s="144"/>
      <c r="AO412" s="144"/>
      <c r="AP412" s="144"/>
      <c r="AQ412" s="144"/>
      <c r="AR412" s="144"/>
      <c r="AS412" s="144"/>
      <c r="AT412" s="144"/>
      <c r="AU412" s="144"/>
      <c r="AV412" s="144"/>
      <c r="AW412" s="144"/>
      <c r="AX412" s="144"/>
      <c r="AY412" s="144"/>
      <c r="AZ412" s="144"/>
      <c r="BA412" s="144"/>
      <c r="BB412" s="144"/>
      <c r="BC412" s="144"/>
      <c r="BD412" s="144"/>
      <c r="BE412" s="144"/>
      <c r="BF412" s="144"/>
      <c r="BG412" s="144"/>
      <c r="BH412" s="144"/>
      <c r="BI412" s="144"/>
      <c r="BJ412" s="144"/>
      <c r="BK412" s="144"/>
      <c r="BL412" s="144"/>
      <c r="BM412" s="144"/>
      <c r="BN412" s="144"/>
      <c r="BO412" s="144"/>
      <c r="BP412" s="144"/>
      <c r="BQ412" s="144"/>
      <c r="BR412" s="144"/>
      <c r="BS412" s="144"/>
      <c r="BT412" s="144"/>
      <c r="BU412" s="144"/>
      <c r="BV412" s="144"/>
      <c r="BW412" s="144"/>
      <c r="BX412" s="144"/>
      <c r="BY412" s="144"/>
      <c r="BZ412" s="144"/>
      <c r="CA412" s="144"/>
      <c r="CB412" s="144"/>
      <c r="CC412" s="144"/>
      <c r="CD412" s="144"/>
      <c r="CE412" s="144"/>
      <c r="CF412" s="144"/>
      <c r="CG412" s="144"/>
      <c r="CH412" s="144"/>
    </row>
    <row r="413" spans="1:86" s="32" customFormat="1">
      <c r="A413" s="128" t="s">
        <v>519</v>
      </c>
      <c r="B413" s="116"/>
      <c r="C413" s="116"/>
      <c r="D413" s="120"/>
      <c r="E413" s="116"/>
      <c r="F413" s="116"/>
      <c r="G413" s="116"/>
      <c r="H413" s="116"/>
      <c r="I413" s="116"/>
      <c r="J413" s="116"/>
      <c r="K413" s="116"/>
      <c r="L413" s="131"/>
      <c r="M413" s="117"/>
      <c r="N413" s="117"/>
      <c r="O413" s="140"/>
      <c r="P413" s="31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  <c r="AJ413" s="144"/>
      <c r="AK413" s="144"/>
      <c r="AL413" s="144"/>
      <c r="AM413" s="144"/>
      <c r="AN413" s="144"/>
      <c r="AO413" s="144"/>
      <c r="AP413" s="144"/>
      <c r="AQ413" s="144"/>
      <c r="AR413" s="144"/>
      <c r="AS413" s="144"/>
      <c r="AT413" s="144"/>
      <c r="AU413" s="144"/>
      <c r="AV413" s="144"/>
      <c r="AW413" s="144"/>
      <c r="AX413" s="144"/>
      <c r="AY413" s="144"/>
      <c r="AZ413" s="144"/>
      <c r="BA413" s="144"/>
      <c r="BB413" s="144"/>
      <c r="BC413" s="144"/>
      <c r="BD413" s="144"/>
      <c r="BE413" s="144"/>
      <c r="BF413" s="144"/>
      <c r="BG413" s="144"/>
      <c r="BH413" s="144"/>
      <c r="BI413" s="144"/>
      <c r="BJ413" s="144"/>
      <c r="BK413" s="144"/>
      <c r="BL413" s="144"/>
      <c r="BM413" s="144"/>
      <c r="BN413" s="144"/>
      <c r="BO413" s="144"/>
      <c r="BP413" s="144"/>
      <c r="BQ413" s="144"/>
      <c r="BR413" s="144"/>
      <c r="BS413" s="144"/>
      <c r="BT413" s="144"/>
      <c r="BU413" s="144"/>
      <c r="BV413" s="144"/>
      <c r="BW413" s="144"/>
      <c r="BX413" s="144"/>
      <c r="BY413" s="144"/>
      <c r="BZ413" s="144"/>
      <c r="CA413" s="144"/>
      <c r="CB413" s="144"/>
      <c r="CC413" s="144"/>
      <c r="CD413" s="144"/>
      <c r="CE413" s="144"/>
      <c r="CF413" s="144"/>
      <c r="CG413" s="144"/>
      <c r="CH413" s="144"/>
    </row>
    <row r="414" spans="1:86" s="32" customFormat="1">
      <c r="A414" s="85" t="s">
        <v>517</v>
      </c>
      <c r="B414" s="119" t="s">
        <v>454</v>
      </c>
      <c r="C414" s="119" t="s">
        <v>173</v>
      </c>
      <c r="D414" s="120" t="s">
        <v>30</v>
      </c>
      <c r="E414" s="132" t="s">
        <v>31</v>
      </c>
      <c r="F414" s="119" t="s">
        <v>32</v>
      </c>
      <c r="G414" s="119" t="s">
        <v>455</v>
      </c>
      <c r="H414" s="119"/>
      <c r="I414" s="119">
        <v>1.5</v>
      </c>
      <c r="J414" s="119"/>
      <c r="K414" s="131">
        <v>299</v>
      </c>
      <c r="L414" s="122"/>
      <c r="M414" s="118">
        <f>K414/25.5</f>
        <v>11.725490196078431</v>
      </c>
      <c r="N414" s="118"/>
      <c r="O414" s="124">
        <f>ROUND(K414*(1-$O$4),0)</f>
        <v>299</v>
      </c>
      <c r="P414" s="31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  <c r="AJ414" s="144"/>
      <c r="AK414" s="144"/>
      <c r="AL414" s="144"/>
      <c r="AM414" s="144"/>
      <c r="AN414" s="144"/>
      <c r="AO414" s="144"/>
      <c r="AP414" s="144"/>
      <c r="AQ414" s="144"/>
      <c r="AR414" s="144"/>
      <c r="AS414" s="144"/>
      <c r="AT414" s="144"/>
      <c r="AU414" s="144"/>
      <c r="AV414" s="144"/>
      <c r="AW414" s="144"/>
      <c r="AX414" s="144"/>
      <c r="AY414" s="144"/>
      <c r="AZ414" s="144"/>
      <c r="BA414" s="144"/>
      <c r="BB414" s="144"/>
      <c r="BC414" s="144"/>
      <c r="BD414" s="144"/>
      <c r="BE414" s="144"/>
      <c r="BF414" s="144"/>
      <c r="BG414" s="144"/>
      <c r="BH414" s="144"/>
      <c r="BI414" s="144"/>
      <c r="BJ414" s="144"/>
      <c r="BK414" s="144"/>
      <c r="BL414" s="144"/>
      <c r="BM414" s="144"/>
      <c r="BN414" s="144"/>
      <c r="BO414" s="144"/>
      <c r="BP414" s="144"/>
      <c r="BQ414" s="144"/>
      <c r="BR414" s="144"/>
      <c r="BS414" s="144"/>
      <c r="BT414" s="144"/>
      <c r="BU414" s="144"/>
      <c r="BV414" s="144"/>
      <c r="BW414" s="144"/>
      <c r="BX414" s="144"/>
      <c r="BY414" s="144"/>
      <c r="BZ414" s="144"/>
      <c r="CA414" s="144"/>
      <c r="CB414" s="144"/>
      <c r="CC414" s="144"/>
      <c r="CD414" s="144"/>
      <c r="CE414" s="144"/>
      <c r="CF414" s="144"/>
      <c r="CG414" s="144"/>
      <c r="CH414" s="144"/>
    </row>
    <row r="415" spans="1:86" s="32" customFormat="1">
      <c r="A415" s="85" t="s">
        <v>518</v>
      </c>
      <c r="B415" s="119" t="s">
        <v>244</v>
      </c>
      <c r="C415" s="119" t="s">
        <v>157</v>
      </c>
      <c r="D415" s="120" t="s">
        <v>30</v>
      </c>
      <c r="E415" s="132" t="s">
        <v>31</v>
      </c>
      <c r="F415" s="119" t="s">
        <v>32</v>
      </c>
      <c r="G415" s="108"/>
      <c r="H415" s="119"/>
      <c r="I415" s="119"/>
      <c r="J415" s="14"/>
      <c r="K415" s="134">
        <v>119</v>
      </c>
      <c r="L415" s="118"/>
      <c r="M415" s="118">
        <f>K415/25.5</f>
        <v>4.666666666666667</v>
      </c>
      <c r="N415" s="124">
        <f>ROUND(K415*(1-$O$4),0)</f>
        <v>119</v>
      </c>
      <c r="O415" s="124">
        <f>ROUND(K415*(1-$O$4),0)</f>
        <v>119</v>
      </c>
      <c r="P415" s="31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  <c r="AJ415" s="144"/>
      <c r="AK415" s="144"/>
      <c r="AL415" s="144"/>
      <c r="AM415" s="144"/>
      <c r="AN415" s="144"/>
      <c r="AO415" s="144"/>
      <c r="AP415" s="144"/>
      <c r="AQ415" s="144"/>
      <c r="AR415" s="144"/>
      <c r="AS415" s="144"/>
      <c r="AT415" s="144"/>
      <c r="AU415" s="144"/>
      <c r="AV415" s="144"/>
      <c r="AW415" s="144"/>
      <c r="AX415" s="144"/>
      <c r="AY415" s="144"/>
      <c r="AZ415" s="144"/>
      <c r="BA415" s="144"/>
      <c r="BB415" s="144"/>
      <c r="BC415" s="144"/>
      <c r="BD415" s="144"/>
      <c r="BE415" s="144"/>
      <c r="BF415" s="144"/>
      <c r="BG415" s="144"/>
      <c r="BH415" s="144"/>
      <c r="BI415" s="144"/>
      <c r="BJ415" s="144"/>
      <c r="BK415" s="144"/>
      <c r="BL415" s="144"/>
      <c r="BM415" s="144"/>
      <c r="BN415" s="144"/>
      <c r="BO415" s="144"/>
      <c r="BP415" s="144"/>
      <c r="BQ415" s="144"/>
      <c r="BR415" s="144"/>
      <c r="BS415" s="144"/>
      <c r="BT415" s="144"/>
      <c r="BU415" s="144"/>
      <c r="BV415" s="144"/>
      <c r="BW415" s="144"/>
      <c r="BX415" s="144"/>
      <c r="BY415" s="144"/>
      <c r="BZ415" s="144"/>
      <c r="CA415" s="144"/>
      <c r="CB415" s="144"/>
      <c r="CC415" s="144"/>
      <c r="CD415" s="144"/>
      <c r="CE415" s="144"/>
      <c r="CF415" s="144"/>
      <c r="CG415" s="144"/>
      <c r="CH415" s="144"/>
    </row>
    <row r="416" spans="1:86" s="32" customFormat="1">
      <c r="A416" s="190" t="s">
        <v>556</v>
      </c>
      <c r="B416" s="167"/>
      <c r="C416" s="167"/>
      <c r="D416" s="167"/>
      <c r="E416" s="167"/>
      <c r="F416" s="167"/>
      <c r="G416" s="116"/>
      <c r="H416" s="116"/>
      <c r="I416" s="116"/>
      <c r="J416" s="116"/>
      <c r="K416" s="167"/>
      <c r="L416" s="131"/>
      <c r="M416" s="117"/>
      <c r="N416" s="117"/>
      <c r="O416" s="165"/>
      <c r="P416" s="31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  <c r="AJ416" s="144"/>
      <c r="AK416" s="144"/>
      <c r="AL416" s="144"/>
      <c r="AM416" s="144"/>
      <c r="AN416" s="144"/>
      <c r="AO416" s="144"/>
      <c r="AP416" s="144"/>
      <c r="AQ416" s="144"/>
      <c r="AR416" s="144"/>
      <c r="AS416" s="144"/>
      <c r="AT416" s="144"/>
      <c r="AU416" s="144"/>
      <c r="AV416" s="144"/>
      <c r="AW416" s="144"/>
      <c r="AX416" s="144"/>
      <c r="AY416" s="144"/>
      <c r="AZ416" s="144"/>
      <c r="BA416" s="144"/>
      <c r="BB416" s="144"/>
      <c r="BC416" s="144"/>
      <c r="BD416" s="144"/>
      <c r="BE416" s="144"/>
      <c r="BF416" s="144"/>
      <c r="BG416" s="144"/>
      <c r="BH416" s="144"/>
      <c r="BI416" s="144"/>
      <c r="BJ416" s="144"/>
      <c r="BK416" s="144"/>
      <c r="BL416" s="144"/>
      <c r="BM416" s="144"/>
      <c r="BN416" s="144"/>
      <c r="BO416" s="144"/>
      <c r="BP416" s="144"/>
      <c r="BQ416" s="144"/>
      <c r="BR416" s="144"/>
      <c r="BS416" s="144"/>
      <c r="BT416" s="144"/>
      <c r="BU416" s="144"/>
      <c r="BV416" s="144"/>
      <c r="BW416" s="144"/>
      <c r="BX416" s="144"/>
      <c r="BY416" s="144"/>
      <c r="BZ416" s="144"/>
      <c r="CA416" s="144"/>
      <c r="CB416" s="144"/>
      <c r="CC416" s="144"/>
      <c r="CD416" s="144"/>
      <c r="CE416" s="144"/>
      <c r="CF416" s="144"/>
      <c r="CG416" s="144"/>
      <c r="CH416" s="144"/>
    </row>
    <row r="417" spans="1:86" s="32" customFormat="1">
      <c r="A417" s="185" t="s">
        <v>557</v>
      </c>
      <c r="B417" s="90" t="s">
        <v>558</v>
      </c>
      <c r="C417" s="90" t="s">
        <v>173</v>
      </c>
      <c r="D417" s="90" t="s">
        <v>30</v>
      </c>
      <c r="E417" s="90" t="s">
        <v>7</v>
      </c>
      <c r="F417" s="90" t="s">
        <v>32</v>
      </c>
      <c r="G417" s="58"/>
      <c r="H417" s="132">
        <v>15.37</v>
      </c>
      <c r="I417" s="130">
        <v>1.2</v>
      </c>
      <c r="J417" s="130">
        <v>67.2</v>
      </c>
      <c r="K417" s="77">
        <v>339</v>
      </c>
      <c r="L417" s="168"/>
      <c r="M417" s="118">
        <f>K417/25.5</f>
        <v>13.294117647058824</v>
      </c>
      <c r="N417" s="118"/>
      <c r="O417" s="166">
        <f>ROUND(K417*(1-$O$4),0)</f>
        <v>339</v>
      </c>
      <c r="P417" s="31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  <c r="AJ417" s="144"/>
      <c r="AK417" s="144"/>
      <c r="AL417" s="144"/>
      <c r="AM417" s="144"/>
      <c r="AN417" s="144"/>
      <c r="AO417" s="144"/>
      <c r="AP417" s="144"/>
      <c r="AQ417" s="144"/>
      <c r="AR417" s="144"/>
      <c r="AS417" s="144"/>
      <c r="AT417" s="144"/>
      <c r="AU417" s="144"/>
      <c r="AV417" s="144"/>
      <c r="AW417" s="144"/>
      <c r="AX417" s="144"/>
      <c r="AY417" s="144"/>
      <c r="AZ417" s="144"/>
      <c r="BA417" s="144"/>
      <c r="BB417" s="144"/>
      <c r="BC417" s="144"/>
      <c r="BD417" s="144"/>
      <c r="BE417" s="144"/>
      <c r="BF417" s="144"/>
      <c r="BG417" s="144"/>
      <c r="BH417" s="144"/>
      <c r="BI417" s="144"/>
      <c r="BJ417" s="144"/>
      <c r="BK417" s="144"/>
      <c r="BL417" s="144"/>
      <c r="BM417" s="144"/>
      <c r="BN417" s="144"/>
      <c r="BO417" s="144"/>
      <c r="BP417" s="144"/>
      <c r="BQ417" s="144"/>
      <c r="BR417" s="144"/>
      <c r="BS417" s="144"/>
      <c r="BT417" s="144"/>
      <c r="BU417" s="144"/>
      <c r="BV417" s="144"/>
      <c r="BW417" s="144"/>
      <c r="BX417" s="144"/>
      <c r="BY417" s="144"/>
      <c r="BZ417" s="144"/>
      <c r="CA417" s="144"/>
      <c r="CB417" s="144"/>
      <c r="CC417" s="144"/>
      <c r="CD417" s="144"/>
      <c r="CE417" s="144"/>
      <c r="CF417" s="144"/>
      <c r="CG417" s="144"/>
      <c r="CH417" s="144"/>
    </row>
    <row r="418" spans="1:86" s="32" customFormat="1">
      <c r="A418" s="185" t="s">
        <v>559</v>
      </c>
      <c r="B418" s="90" t="s">
        <v>558</v>
      </c>
      <c r="C418" s="90" t="s">
        <v>173</v>
      </c>
      <c r="D418" s="90" t="s">
        <v>30</v>
      </c>
      <c r="E418" s="90" t="s">
        <v>7</v>
      </c>
      <c r="F418" s="90" t="s">
        <v>32</v>
      </c>
      <c r="G418" s="58"/>
      <c r="H418" s="132">
        <v>15.37</v>
      </c>
      <c r="I418" s="130">
        <v>1.2</v>
      </c>
      <c r="J418" s="130">
        <v>67.2</v>
      </c>
      <c r="K418" s="77">
        <v>389</v>
      </c>
      <c r="L418" s="168"/>
      <c r="M418" s="118">
        <f>K418/25.5</f>
        <v>15.254901960784315</v>
      </c>
      <c r="N418" s="118"/>
      <c r="O418" s="166">
        <f>ROUND(K418*(1-$O$4),0)</f>
        <v>389</v>
      </c>
      <c r="P418" s="31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  <c r="AJ418" s="144"/>
      <c r="AK418" s="144"/>
      <c r="AL418" s="144"/>
      <c r="AM418" s="144"/>
      <c r="AN418" s="144"/>
      <c r="AO418" s="144"/>
      <c r="AP418" s="144"/>
      <c r="AQ418" s="144"/>
      <c r="AR418" s="144"/>
      <c r="AS418" s="144"/>
      <c r="AT418" s="144"/>
      <c r="AU418" s="144"/>
      <c r="AV418" s="144"/>
      <c r="AW418" s="144"/>
      <c r="AX418" s="144"/>
      <c r="AY418" s="144"/>
      <c r="AZ418" s="144"/>
      <c r="BA418" s="144"/>
      <c r="BB418" s="144"/>
      <c r="BC418" s="144"/>
      <c r="BD418" s="144"/>
      <c r="BE418" s="144"/>
      <c r="BF418" s="144"/>
      <c r="BG418" s="144"/>
      <c r="BH418" s="144"/>
      <c r="BI418" s="144"/>
      <c r="BJ418" s="144"/>
      <c r="BK418" s="144"/>
      <c r="BL418" s="144"/>
      <c r="BM418" s="144"/>
      <c r="BN418" s="144"/>
      <c r="BO418" s="144"/>
      <c r="BP418" s="144"/>
      <c r="BQ418" s="144"/>
      <c r="BR418" s="144"/>
      <c r="BS418" s="144"/>
      <c r="BT418" s="144"/>
      <c r="BU418" s="144"/>
      <c r="BV418" s="144"/>
      <c r="BW418" s="144"/>
      <c r="BX418" s="144"/>
      <c r="BY418" s="144"/>
      <c r="BZ418" s="144"/>
      <c r="CA418" s="144"/>
      <c r="CB418" s="144"/>
      <c r="CC418" s="144"/>
      <c r="CD418" s="144"/>
      <c r="CE418" s="144"/>
      <c r="CF418" s="144"/>
      <c r="CG418" s="144"/>
      <c r="CH418" s="144"/>
    </row>
    <row r="419" spans="1:86" s="32" customFormat="1">
      <c r="A419" s="185" t="s">
        <v>560</v>
      </c>
      <c r="B419" s="90" t="s">
        <v>558</v>
      </c>
      <c r="C419" s="90" t="s">
        <v>173</v>
      </c>
      <c r="D419" s="90" t="s">
        <v>30</v>
      </c>
      <c r="E419" s="90" t="s">
        <v>7</v>
      </c>
      <c r="F419" s="90" t="s">
        <v>32</v>
      </c>
      <c r="G419" s="58"/>
      <c r="H419" s="132">
        <v>15.37</v>
      </c>
      <c r="I419" s="130">
        <v>1.2</v>
      </c>
      <c r="J419" s="130">
        <v>67.2</v>
      </c>
      <c r="K419" s="77">
        <v>339</v>
      </c>
      <c r="L419" s="168"/>
      <c r="M419" s="118">
        <f>K419/25.5</f>
        <v>13.294117647058824</v>
      </c>
      <c r="N419" s="118"/>
      <c r="O419" s="166">
        <f>ROUND(K419*(1-$O$4),0)</f>
        <v>339</v>
      </c>
      <c r="P419" s="31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  <c r="AJ419" s="144"/>
      <c r="AK419" s="144"/>
      <c r="AL419" s="144"/>
      <c r="AM419" s="144"/>
      <c r="AN419" s="144"/>
      <c r="AO419" s="144"/>
      <c r="AP419" s="144"/>
      <c r="AQ419" s="144"/>
      <c r="AR419" s="144"/>
      <c r="AS419" s="144"/>
      <c r="AT419" s="144"/>
      <c r="AU419" s="144"/>
      <c r="AV419" s="144"/>
      <c r="AW419" s="144"/>
      <c r="AX419" s="144"/>
      <c r="AY419" s="144"/>
      <c r="AZ419" s="144"/>
      <c r="BA419" s="144"/>
      <c r="BB419" s="144"/>
      <c r="BC419" s="144"/>
      <c r="BD419" s="144"/>
      <c r="BE419" s="144"/>
      <c r="BF419" s="144"/>
      <c r="BG419" s="144"/>
      <c r="BH419" s="144"/>
      <c r="BI419" s="144"/>
      <c r="BJ419" s="144"/>
      <c r="BK419" s="144"/>
      <c r="BL419" s="144"/>
      <c r="BM419" s="144"/>
      <c r="BN419" s="144"/>
      <c r="BO419" s="144"/>
      <c r="BP419" s="144"/>
      <c r="BQ419" s="144"/>
      <c r="BR419" s="144"/>
      <c r="BS419" s="144"/>
      <c r="BT419" s="144"/>
      <c r="BU419" s="144"/>
      <c r="BV419" s="144"/>
      <c r="BW419" s="144"/>
      <c r="BX419" s="144"/>
      <c r="BY419" s="144"/>
      <c r="BZ419" s="144"/>
      <c r="CA419" s="144"/>
      <c r="CB419" s="144"/>
      <c r="CC419" s="144"/>
      <c r="CD419" s="144"/>
      <c r="CE419" s="144"/>
      <c r="CF419" s="144"/>
      <c r="CG419" s="144"/>
      <c r="CH419" s="144"/>
    </row>
    <row r="420" spans="1:86" s="40" customFormat="1">
      <c r="A420" s="185" t="s">
        <v>561</v>
      </c>
      <c r="B420" s="90" t="s">
        <v>558</v>
      </c>
      <c r="C420" s="90" t="s">
        <v>173</v>
      </c>
      <c r="D420" s="90" t="s">
        <v>30</v>
      </c>
      <c r="E420" s="90" t="s">
        <v>7</v>
      </c>
      <c r="F420" s="90" t="s">
        <v>32</v>
      </c>
      <c r="G420" s="58"/>
      <c r="H420" s="132">
        <v>15.37</v>
      </c>
      <c r="I420" s="130">
        <v>1.2</v>
      </c>
      <c r="J420" s="130">
        <v>67.2</v>
      </c>
      <c r="K420" s="77">
        <v>339</v>
      </c>
      <c r="L420" s="168"/>
      <c r="M420" s="118">
        <f>K420/25.5</f>
        <v>13.294117647058824</v>
      </c>
      <c r="N420" s="118"/>
      <c r="O420" s="166">
        <f>ROUND(K420*(1-$O$4),0)</f>
        <v>339</v>
      </c>
      <c r="P420" s="89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  <c r="AA420" s="143"/>
      <c r="AB420" s="143"/>
      <c r="AC420" s="143"/>
      <c r="AD420" s="143"/>
      <c r="AE420" s="143"/>
      <c r="AF420" s="143"/>
      <c r="AG420" s="143"/>
      <c r="AH420" s="143"/>
      <c r="AI420" s="143"/>
      <c r="AJ420" s="143"/>
      <c r="AK420" s="143"/>
      <c r="AL420" s="143"/>
      <c r="AM420" s="143"/>
      <c r="AN420" s="143"/>
      <c r="AO420" s="143"/>
      <c r="AP420" s="143"/>
      <c r="AQ420" s="143"/>
      <c r="AR420" s="143"/>
      <c r="AS420" s="143"/>
      <c r="AT420" s="143"/>
      <c r="AU420" s="143"/>
      <c r="AV420" s="143"/>
      <c r="AW420" s="143"/>
      <c r="AX420" s="143"/>
      <c r="AY420" s="143"/>
      <c r="AZ420" s="143"/>
      <c r="BA420" s="143"/>
      <c r="BB420" s="143"/>
      <c r="BC420" s="143"/>
      <c r="BD420" s="143"/>
      <c r="BE420" s="143"/>
      <c r="BF420" s="143"/>
      <c r="BG420" s="143"/>
      <c r="BH420" s="143"/>
      <c r="BI420" s="143"/>
      <c r="BJ420" s="143"/>
      <c r="BK420" s="143"/>
      <c r="BL420" s="143"/>
      <c r="BM420" s="143"/>
      <c r="BN420" s="143"/>
      <c r="BO420" s="143"/>
      <c r="BP420" s="143"/>
      <c r="BQ420" s="143"/>
      <c r="BR420" s="143"/>
      <c r="BS420" s="143"/>
      <c r="BT420" s="143"/>
      <c r="BU420" s="143"/>
      <c r="BV420" s="143"/>
      <c r="BW420" s="143"/>
      <c r="BX420" s="143"/>
      <c r="BY420" s="143"/>
      <c r="BZ420" s="143"/>
      <c r="CA420" s="143"/>
      <c r="CB420" s="143"/>
      <c r="CC420" s="143"/>
      <c r="CD420" s="143"/>
      <c r="CE420" s="143"/>
      <c r="CF420" s="143"/>
      <c r="CG420" s="143"/>
      <c r="CH420" s="143"/>
    </row>
    <row r="421" spans="1:86" s="40" customFormat="1">
      <c r="A421" s="54" t="s">
        <v>562</v>
      </c>
      <c r="B421" s="90" t="s">
        <v>558</v>
      </c>
      <c r="C421" s="122" t="s">
        <v>157</v>
      </c>
      <c r="D421" s="90" t="s">
        <v>30</v>
      </c>
      <c r="E421" s="90" t="s">
        <v>7</v>
      </c>
      <c r="F421" s="90" t="s">
        <v>32</v>
      </c>
      <c r="G421" s="58"/>
      <c r="H421" s="132">
        <v>1.53</v>
      </c>
      <c r="I421" s="130">
        <v>0</v>
      </c>
      <c r="J421" s="130">
        <v>0</v>
      </c>
      <c r="K421" s="58"/>
      <c r="L421" s="36">
        <v>269</v>
      </c>
      <c r="M421" s="118"/>
      <c r="N421" s="118">
        <f t="shared" ref="N421:N429" si="53">L421/25.5</f>
        <v>10.549019607843137</v>
      </c>
      <c r="O421" s="169">
        <f t="shared" ref="O421:O426" si="54">ROUND(L421*(1-$O$4),0)</f>
        <v>269</v>
      </c>
      <c r="P421" s="89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  <c r="AA421" s="143"/>
      <c r="AB421" s="143"/>
      <c r="AC421" s="143"/>
      <c r="AD421" s="143"/>
      <c r="AE421" s="143"/>
      <c r="AF421" s="143"/>
      <c r="AG421" s="143"/>
      <c r="AH421" s="143"/>
      <c r="AI421" s="143"/>
      <c r="AJ421" s="143"/>
      <c r="AK421" s="143"/>
      <c r="AL421" s="143"/>
      <c r="AM421" s="143"/>
      <c r="AN421" s="143"/>
      <c r="AO421" s="143"/>
      <c r="AP421" s="143"/>
      <c r="AQ421" s="143"/>
      <c r="AR421" s="143"/>
      <c r="AS421" s="143"/>
      <c r="AT421" s="143"/>
      <c r="AU421" s="143"/>
      <c r="AV421" s="143"/>
      <c r="AW421" s="143"/>
      <c r="AX421" s="143"/>
      <c r="AY421" s="143"/>
      <c r="AZ421" s="143"/>
      <c r="BA421" s="143"/>
      <c r="BB421" s="143"/>
      <c r="BC421" s="143"/>
      <c r="BD421" s="143"/>
      <c r="BE421" s="143"/>
      <c r="BF421" s="143"/>
      <c r="BG421" s="143"/>
      <c r="BH421" s="143"/>
      <c r="BI421" s="143"/>
      <c r="BJ421" s="143"/>
      <c r="BK421" s="143"/>
      <c r="BL421" s="143"/>
      <c r="BM421" s="143"/>
      <c r="BN421" s="143"/>
      <c r="BO421" s="143"/>
      <c r="BP421" s="143"/>
      <c r="BQ421" s="143"/>
      <c r="BR421" s="143"/>
      <c r="BS421" s="143"/>
      <c r="BT421" s="143"/>
      <c r="BU421" s="143"/>
      <c r="BV421" s="143"/>
      <c r="BW421" s="143"/>
      <c r="BX421" s="143"/>
      <c r="BY421" s="143"/>
      <c r="BZ421" s="143"/>
      <c r="CA421" s="143"/>
      <c r="CB421" s="143"/>
      <c r="CC421" s="143"/>
      <c r="CD421" s="143"/>
      <c r="CE421" s="143"/>
      <c r="CF421" s="143"/>
      <c r="CG421" s="143"/>
      <c r="CH421" s="143"/>
    </row>
    <row r="422" spans="1:86" s="44" customFormat="1">
      <c r="A422" s="54" t="s">
        <v>563</v>
      </c>
      <c r="B422" s="90" t="s">
        <v>558</v>
      </c>
      <c r="C422" s="90" t="s">
        <v>157</v>
      </c>
      <c r="D422" s="90" t="s">
        <v>30</v>
      </c>
      <c r="E422" s="90" t="s">
        <v>7</v>
      </c>
      <c r="F422" s="90" t="s">
        <v>32</v>
      </c>
      <c r="G422" s="58"/>
      <c r="H422" s="132">
        <v>1.53</v>
      </c>
      <c r="I422" s="130">
        <v>0</v>
      </c>
      <c r="J422" s="130">
        <v>0</v>
      </c>
      <c r="K422" s="58"/>
      <c r="L422" s="36">
        <v>269</v>
      </c>
      <c r="M422" s="118"/>
      <c r="N422" s="118">
        <f t="shared" si="53"/>
        <v>10.549019607843137</v>
      </c>
      <c r="O422" s="169">
        <f t="shared" si="54"/>
        <v>269</v>
      </c>
      <c r="P422" s="89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  <c r="AA422" s="143"/>
      <c r="AB422" s="143"/>
      <c r="AC422" s="143"/>
      <c r="AD422" s="143"/>
      <c r="AE422" s="143"/>
      <c r="AF422" s="143"/>
      <c r="AG422" s="143"/>
      <c r="AH422" s="143"/>
      <c r="AI422" s="143"/>
      <c r="AJ422" s="143"/>
      <c r="AK422" s="143"/>
      <c r="AL422" s="143"/>
      <c r="AM422" s="143"/>
      <c r="AN422" s="143"/>
      <c r="AO422" s="143"/>
      <c r="AP422" s="143"/>
      <c r="AQ422" s="143"/>
      <c r="AR422" s="143"/>
      <c r="AS422" s="143"/>
      <c r="AT422" s="143"/>
      <c r="AU422" s="143"/>
      <c r="AV422" s="143"/>
      <c r="AW422" s="143"/>
      <c r="AX422" s="143"/>
      <c r="AY422" s="143"/>
      <c r="AZ422" s="143"/>
      <c r="BA422" s="143"/>
      <c r="BB422" s="143"/>
      <c r="BC422" s="143"/>
      <c r="BD422" s="143"/>
      <c r="BE422" s="143"/>
      <c r="BF422" s="143"/>
      <c r="BG422" s="143"/>
      <c r="BH422" s="143"/>
      <c r="BI422" s="143"/>
      <c r="BJ422" s="143"/>
      <c r="BK422" s="143"/>
      <c r="BL422" s="143"/>
      <c r="BM422" s="143"/>
      <c r="BN422" s="143"/>
      <c r="BO422" s="143"/>
      <c r="BP422" s="143"/>
      <c r="BQ422" s="143"/>
      <c r="BR422" s="143"/>
      <c r="BS422" s="143"/>
      <c r="BT422" s="143"/>
      <c r="BU422" s="143"/>
      <c r="BV422" s="143"/>
      <c r="BW422" s="143"/>
      <c r="BX422" s="143"/>
      <c r="BY422" s="143"/>
      <c r="BZ422" s="143"/>
      <c r="CA422" s="143"/>
      <c r="CB422" s="143"/>
      <c r="CC422" s="143"/>
      <c r="CD422" s="143"/>
      <c r="CE422" s="143"/>
      <c r="CF422" s="143"/>
      <c r="CG422" s="143"/>
      <c r="CH422" s="143"/>
    </row>
    <row r="423" spans="1:86" s="44" customFormat="1">
      <c r="A423" s="52" t="s">
        <v>564</v>
      </c>
      <c r="B423" s="90" t="s">
        <v>558</v>
      </c>
      <c r="C423" s="122" t="s">
        <v>157</v>
      </c>
      <c r="D423" s="90" t="s">
        <v>30</v>
      </c>
      <c r="E423" s="122" t="s">
        <v>7</v>
      </c>
      <c r="F423" s="122" t="s">
        <v>32</v>
      </c>
      <c r="G423" s="150"/>
      <c r="H423" s="132">
        <v>1.53</v>
      </c>
      <c r="I423" s="130">
        <v>0</v>
      </c>
      <c r="J423" s="130">
        <v>0</v>
      </c>
      <c r="K423" s="150"/>
      <c r="L423" s="36">
        <v>269</v>
      </c>
      <c r="M423" s="118"/>
      <c r="N423" s="118">
        <f t="shared" si="53"/>
        <v>10.549019607843137</v>
      </c>
      <c r="O423" s="169">
        <f t="shared" si="54"/>
        <v>269</v>
      </c>
      <c r="P423" s="89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  <c r="AA423" s="143"/>
      <c r="AB423" s="143"/>
      <c r="AC423" s="143"/>
      <c r="AD423" s="143"/>
      <c r="AE423" s="143"/>
      <c r="AF423" s="143"/>
      <c r="AG423" s="143"/>
      <c r="AH423" s="143"/>
      <c r="AI423" s="143"/>
      <c r="AJ423" s="143"/>
      <c r="AK423" s="143"/>
      <c r="AL423" s="143"/>
      <c r="AM423" s="143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3"/>
      <c r="BG423" s="143"/>
      <c r="BH423" s="143"/>
      <c r="BI423" s="143"/>
      <c r="BJ423" s="143"/>
      <c r="BK423" s="143"/>
      <c r="BL423" s="143"/>
      <c r="BM423" s="143"/>
      <c r="BN423" s="143"/>
      <c r="BO423" s="143"/>
      <c r="BP423" s="143"/>
      <c r="BQ423" s="143"/>
      <c r="BR423" s="143"/>
      <c r="BS423" s="143"/>
      <c r="BT423" s="143"/>
      <c r="BU423" s="143"/>
      <c r="BV423" s="143"/>
      <c r="BW423" s="143"/>
      <c r="BX423" s="143"/>
      <c r="BY423" s="143"/>
      <c r="BZ423" s="143"/>
      <c r="CA423" s="143"/>
      <c r="CB423" s="143"/>
      <c r="CC423" s="143"/>
      <c r="CD423" s="143"/>
      <c r="CE423" s="143"/>
      <c r="CF423" s="143"/>
      <c r="CG423" s="143"/>
      <c r="CH423" s="143"/>
    </row>
    <row r="424" spans="1:86" s="44" customFormat="1">
      <c r="A424" s="54" t="s">
        <v>565</v>
      </c>
      <c r="B424" s="90" t="s">
        <v>566</v>
      </c>
      <c r="C424" s="122" t="s">
        <v>78</v>
      </c>
      <c r="D424" s="90" t="s">
        <v>30</v>
      </c>
      <c r="E424" s="90" t="s">
        <v>7</v>
      </c>
      <c r="F424" s="90" t="s">
        <v>32</v>
      </c>
      <c r="G424" s="58"/>
      <c r="H424" s="132">
        <v>0.38</v>
      </c>
      <c r="I424" s="130">
        <v>0</v>
      </c>
      <c r="J424" s="130">
        <v>0</v>
      </c>
      <c r="K424" s="58"/>
      <c r="L424" s="36">
        <v>169</v>
      </c>
      <c r="M424" s="118"/>
      <c r="N424" s="118">
        <f t="shared" si="53"/>
        <v>6.6274509803921573</v>
      </c>
      <c r="O424" s="59">
        <f t="shared" si="54"/>
        <v>169</v>
      </c>
      <c r="P424" s="89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3"/>
      <c r="AE424" s="143"/>
      <c r="AF424" s="143"/>
      <c r="AG424" s="143"/>
      <c r="AH424" s="143"/>
      <c r="AI424" s="143"/>
      <c r="AJ424" s="143"/>
      <c r="AK424" s="143"/>
      <c r="AL424" s="143"/>
      <c r="AM424" s="143"/>
      <c r="AN424" s="143"/>
      <c r="AO424" s="143"/>
      <c r="AP424" s="143"/>
      <c r="AQ424" s="143"/>
      <c r="AR424" s="143"/>
      <c r="AS424" s="143"/>
      <c r="AT424" s="143"/>
      <c r="AU424" s="143"/>
      <c r="AV424" s="143"/>
      <c r="AW424" s="143"/>
      <c r="AX424" s="143"/>
      <c r="AY424" s="143"/>
      <c r="AZ424" s="143"/>
      <c r="BA424" s="143"/>
      <c r="BB424" s="143"/>
      <c r="BC424" s="143"/>
      <c r="BD424" s="143"/>
      <c r="BE424" s="143"/>
      <c r="BF424" s="143"/>
      <c r="BG424" s="143"/>
      <c r="BH424" s="143"/>
      <c r="BI424" s="143"/>
      <c r="BJ424" s="143"/>
      <c r="BK424" s="143"/>
      <c r="BL424" s="143"/>
      <c r="BM424" s="143"/>
      <c r="BN424" s="143"/>
      <c r="BO424" s="143"/>
      <c r="BP424" s="143"/>
      <c r="BQ424" s="143"/>
      <c r="BR424" s="143"/>
      <c r="BS424" s="143"/>
      <c r="BT424" s="143"/>
      <c r="BU424" s="143"/>
      <c r="BV424" s="143"/>
      <c r="BW424" s="143"/>
      <c r="BX424" s="143"/>
      <c r="BY424" s="143"/>
      <c r="BZ424" s="143"/>
      <c r="CA424" s="143"/>
      <c r="CB424" s="143"/>
      <c r="CC424" s="143"/>
      <c r="CD424" s="143"/>
      <c r="CE424" s="143"/>
      <c r="CF424" s="143"/>
      <c r="CG424" s="143"/>
      <c r="CH424" s="143"/>
    </row>
    <row r="425" spans="1:86" s="44" customFormat="1">
      <c r="A425" s="54" t="s">
        <v>567</v>
      </c>
      <c r="B425" s="90" t="s">
        <v>566</v>
      </c>
      <c r="C425" s="90" t="s">
        <v>78</v>
      </c>
      <c r="D425" s="90" t="s">
        <v>30</v>
      </c>
      <c r="E425" s="90" t="s">
        <v>7</v>
      </c>
      <c r="F425" s="90" t="s">
        <v>32</v>
      </c>
      <c r="G425" s="58"/>
      <c r="H425" s="132">
        <v>0.38</v>
      </c>
      <c r="I425" s="130">
        <v>0</v>
      </c>
      <c r="J425" s="130">
        <v>0</v>
      </c>
      <c r="K425" s="58"/>
      <c r="L425" s="36">
        <v>169</v>
      </c>
      <c r="M425" s="118"/>
      <c r="N425" s="118">
        <f t="shared" si="53"/>
        <v>6.6274509803921573</v>
      </c>
      <c r="O425" s="169">
        <f t="shared" si="54"/>
        <v>169</v>
      </c>
      <c r="P425" s="89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143"/>
      <c r="AE425" s="143"/>
      <c r="AF425" s="143"/>
      <c r="AG425" s="143"/>
      <c r="AH425" s="143"/>
      <c r="AI425" s="143"/>
      <c r="AJ425" s="143"/>
      <c r="AK425" s="143"/>
      <c r="AL425" s="143"/>
      <c r="AM425" s="143"/>
      <c r="AN425" s="143"/>
      <c r="AO425" s="143"/>
      <c r="AP425" s="143"/>
      <c r="AQ425" s="143"/>
      <c r="AR425" s="143"/>
      <c r="AS425" s="143"/>
      <c r="AT425" s="143"/>
      <c r="AU425" s="143"/>
      <c r="AV425" s="143"/>
      <c r="AW425" s="143"/>
      <c r="AX425" s="143"/>
      <c r="AY425" s="143"/>
      <c r="AZ425" s="143"/>
      <c r="BA425" s="143"/>
      <c r="BB425" s="143"/>
      <c r="BC425" s="143"/>
      <c r="BD425" s="143"/>
      <c r="BE425" s="143"/>
      <c r="BF425" s="143"/>
      <c r="BG425" s="143"/>
      <c r="BH425" s="143"/>
      <c r="BI425" s="143"/>
      <c r="BJ425" s="143"/>
      <c r="BK425" s="143"/>
      <c r="BL425" s="143"/>
      <c r="BM425" s="143"/>
      <c r="BN425" s="143"/>
      <c r="BO425" s="143"/>
      <c r="BP425" s="143"/>
      <c r="BQ425" s="143"/>
      <c r="BR425" s="143"/>
      <c r="BS425" s="143"/>
      <c r="BT425" s="143"/>
      <c r="BU425" s="143"/>
      <c r="BV425" s="143"/>
      <c r="BW425" s="143"/>
      <c r="BX425" s="143"/>
      <c r="BY425" s="143"/>
      <c r="BZ425" s="143"/>
      <c r="CA425" s="143"/>
      <c r="CB425" s="143"/>
      <c r="CC425" s="143"/>
      <c r="CD425" s="143"/>
      <c r="CE425" s="143"/>
      <c r="CF425" s="143"/>
      <c r="CG425" s="143"/>
      <c r="CH425" s="143"/>
    </row>
    <row r="426" spans="1:86" s="44" customFormat="1">
      <c r="A426" s="52" t="s">
        <v>568</v>
      </c>
      <c r="B426" s="90" t="s">
        <v>566</v>
      </c>
      <c r="C426" s="122" t="s">
        <v>78</v>
      </c>
      <c r="D426" s="90" t="s">
        <v>30</v>
      </c>
      <c r="E426" s="122" t="s">
        <v>7</v>
      </c>
      <c r="F426" s="122" t="s">
        <v>32</v>
      </c>
      <c r="G426" s="58"/>
      <c r="H426" s="132">
        <v>0.38</v>
      </c>
      <c r="I426" s="130">
        <v>0</v>
      </c>
      <c r="J426" s="130">
        <v>0</v>
      </c>
      <c r="K426" s="58"/>
      <c r="L426" s="36">
        <v>169</v>
      </c>
      <c r="M426" s="118"/>
      <c r="N426" s="118">
        <f t="shared" si="53"/>
        <v>6.6274509803921573</v>
      </c>
      <c r="O426" s="169">
        <f t="shared" si="54"/>
        <v>169</v>
      </c>
      <c r="P426" s="89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3"/>
      <c r="AE426" s="143"/>
      <c r="AF426" s="143"/>
      <c r="AG426" s="143"/>
      <c r="AH426" s="143"/>
      <c r="AI426" s="143"/>
      <c r="AJ426" s="143"/>
      <c r="AK426" s="143"/>
      <c r="AL426" s="143"/>
      <c r="AM426" s="143"/>
      <c r="AN426" s="143"/>
      <c r="AO426" s="143"/>
      <c r="AP426" s="143"/>
      <c r="AQ426" s="143"/>
      <c r="AR426" s="143"/>
      <c r="AS426" s="143"/>
      <c r="AT426" s="143"/>
      <c r="AU426" s="143"/>
      <c r="AV426" s="143"/>
      <c r="AW426" s="143"/>
      <c r="AX426" s="143"/>
      <c r="AY426" s="143"/>
      <c r="AZ426" s="143"/>
      <c r="BA426" s="143"/>
      <c r="BB426" s="143"/>
      <c r="BC426" s="143"/>
      <c r="BD426" s="143"/>
      <c r="BE426" s="143"/>
      <c r="BF426" s="143"/>
      <c r="BG426" s="143"/>
      <c r="BH426" s="143"/>
      <c r="BI426" s="143"/>
      <c r="BJ426" s="143"/>
      <c r="BK426" s="143"/>
      <c r="BL426" s="143"/>
      <c r="BM426" s="143"/>
      <c r="BN426" s="143"/>
      <c r="BO426" s="143"/>
      <c r="BP426" s="143"/>
      <c r="BQ426" s="143"/>
      <c r="BR426" s="143"/>
      <c r="BS426" s="143"/>
      <c r="BT426" s="143"/>
      <c r="BU426" s="143"/>
      <c r="BV426" s="143"/>
      <c r="BW426" s="143"/>
      <c r="BX426" s="143"/>
      <c r="BY426" s="143"/>
      <c r="BZ426" s="143"/>
      <c r="CA426" s="143"/>
      <c r="CB426" s="143"/>
      <c r="CC426" s="143"/>
      <c r="CD426" s="143"/>
      <c r="CE426" s="143"/>
      <c r="CF426" s="143"/>
      <c r="CG426" s="143"/>
      <c r="CH426" s="143"/>
    </row>
    <row r="427" spans="1:86" s="44" customFormat="1">
      <c r="A427" s="54" t="s">
        <v>569</v>
      </c>
      <c r="B427" s="90" t="s">
        <v>570</v>
      </c>
      <c r="C427" s="90" t="s">
        <v>96</v>
      </c>
      <c r="D427" s="90" t="s">
        <v>30</v>
      </c>
      <c r="E427" s="90" t="s">
        <v>7</v>
      </c>
      <c r="F427" s="90" t="s">
        <v>32</v>
      </c>
      <c r="G427" s="58"/>
      <c r="H427" s="132">
        <v>0.61</v>
      </c>
      <c r="I427" s="130">
        <v>0</v>
      </c>
      <c r="J427" s="130">
        <v>0</v>
      </c>
      <c r="K427" s="58"/>
      <c r="L427" s="36">
        <v>149</v>
      </c>
      <c r="M427" s="118"/>
      <c r="N427" s="118">
        <f t="shared" si="53"/>
        <v>5.8431372549019605</v>
      </c>
      <c r="O427" s="169">
        <f>ROUND(L427*(1-$O$4),0)</f>
        <v>149</v>
      </c>
      <c r="P427" s="89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143"/>
      <c r="AE427" s="143"/>
      <c r="AF427" s="143"/>
      <c r="AG427" s="143"/>
      <c r="AH427" s="143"/>
      <c r="AI427" s="143"/>
      <c r="AJ427" s="143"/>
      <c r="AK427" s="143"/>
      <c r="AL427" s="143"/>
      <c r="AM427" s="143"/>
      <c r="AN427" s="143"/>
      <c r="AO427" s="143"/>
      <c r="AP427" s="143"/>
      <c r="AQ427" s="143"/>
      <c r="AR427" s="143"/>
      <c r="AS427" s="143"/>
      <c r="AT427" s="143"/>
      <c r="AU427" s="143"/>
      <c r="AV427" s="143"/>
      <c r="AW427" s="143"/>
      <c r="AX427" s="143"/>
      <c r="AY427" s="143"/>
      <c r="AZ427" s="143"/>
      <c r="BA427" s="143"/>
      <c r="BB427" s="143"/>
      <c r="BC427" s="143"/>
      <c r="BD427" s="143"/>
      <c r="BE427" s="143"/>
      <c r="BF427" s="143"/>
      <c r="BG427" s="143"/>
      <c r="BH427" s="143"/>
      <c r="BI427" s="143"/>
      <c r="BJ427" s="143"/>
      <c r="BK427" s="143"/>
      <c r="BL427" s="143"/>
      <c r="BM427" s="143"/>
      <c r="BN427" s="143"/>
      <c r="BO427" s="143"/>
      <c r="BP427" s="143"/>
      <c r="BQ427" s="143"/>
      <c r="BR427" s="143"/>
      <c r="BS427" s="143"/>
      <c r="BT427" s="143"/>
      <c r="BU427" s="143"/>
      <c r="BV427" s="143"/>
      <c r="BW427" s="143"/>
      <c r="BX427" s="143"/>
      <c r="BY427" s="143"/>
      <c r="BZ427" s="143"/>
      <c r="CA427" s="143"/>
      <c r="CB427" s="143"/>
      <c r="CC427" s="143"/>
      <c r="CD427" s="143"/>
      <c r="CE427" s="143"/>
      <c r="CF427" s="143"/>
      <c r="CG427" s="143"/>
      <c r="CH427" s="143"/>
    </row>
    <row r="428" spans="1:86" s="44" customFormat="1">
      <c r="A428" s="54" t="s">
        <v>571</v>
      </c>
      <c r="B428" s="90" t="s">
        <v>570</v>
      </c>
      <c r="C428" s="90" t="s">
        <v>96</v>
      </c>
      <c r="D428" s="90" t="s">
        <v>30</v>
      </c>
      <c r="E428" s="90" t="s">
        <v>7</v>
      </c>
      <c r="F428" s="90" t="s">
        <v>32</v>
      </c>
      <c r="G428" s="58"/>
      <c r="H428" s="132">
        <v>0.61</v>
      </c>
      <c r="I428" s="130">
        <v>0</v>
      </c>
      <c r="J428" s="130">
        <v>0</v>
      </c>
      <c r="K428" s="58"/>
      <c r="L428" s="36">
        <v>149</v>
      </c>
      <c r="M428" s="118"/>
      <c r="N428" s="118">
        <f t="shared" si="53"/>
        <v>5.8431372549019605</v>
      </c>
      <c r="O428" s="169">
        <f>ROUND(L428*(1-$O$4),0)</f>
        <v>149</v>
      </c>
      <c r="P428" s="89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  <c r="AE428" s="143"/>
      <c r="AF428" s="143"/>
      <c r="AG428" s="143"/>
      <c r="AH428" s="143"/>
      <c r="AI428" s="143"/>
      <c r="AJ428" s="143"/>
      <c r="AK428" s="143"/>
      <c r="AL428" s="143"/>
      <c r="AM428" s="143"/>
      <c r="AN428" s="143"/>
      <c r="AO428" s="143"/>
      <c r="AP428" s="143"/>
      <c r="AQ428" s="143"/>
      <c r="AR428" s="143"/>
      <c r="AS428" s="143"/>
      <c r="AT428" s="143"/>
      <c r="AU428" s="143"/>
      <c r="AV428" s="143"/>
      <c r="AW428" s="143"/>
      <c r="AX428" s="143"/>
      <c r="AY428" s="143"/>
      <c r="AZ428" s="143"/>
      <c r="BA428" s="143"/>
      <c r="BB428" s="143"/>
      <c r="BC428" s="143"/>
      <c r="BD428" s="143"/>
      <c r="BE428" s="143"/>
      <c r="BF428" s="143"/>
      <c r="BG428" s="143"/>
      <c r="BH428" s="143"/>
      <c r="BI428" s="143"/>
      <c r="BJ428" s="143"/>
      <c r="BK428" s="143"/>
      <c r="BL428" s="143"/>
      <c r="BM428" s="143"/>
      <c r="BN428" s="143"/>
      <c r="BO428" s="143"/>
      <c r="BP428" s="143"/>
      <c r="BQ428" s="143"/>
      <c r="BR428" s="143"/>
      <c r="BS428" s="143"/>
      <c r="BT428" s="143"/>
      <c r="BU428" s="143"/>
      <c r="BV428" s="143"/>
      <c r="BW428" s="143"/>
      <c r="BX428" s="143"/>
      <c r="BY428" s="143"/>
      <c r="BZ428" s="143"/>
      <c r="CA428" s="143"/>
      <c r="CB428" s="143"/>
      <c r="CC428" s="143"/>
      <c r="CD428" s="143"/>
      <c r="CE428" s="143"/>
      <c r="CF428" s="143"/>
      <c r="CG428" s="143"/>
      <c r="CH428" s="143"/>
    </row>
    <row r="429" spans="1:86" s="44" customFormat="1">
      <c r="A429" s="54" t="s">
        <v>572</v>
      </c>
      <c r="B429" s="90" t="s">
        <v>570</v>
      </c>
      <c r="C429" s="90" t="s">
        <v>96</v>
      </c>
      <c r="D429" s="90" t="s">
        <v>30</v>
      </c>
      <c r="E429" s="90" t="s">
        <v>7</v>
      </c>
      <c r="F429" s="90" t="s">
        <v>32</v>
      </c>
      <c r="G429" s="58"/>
      <c r="H429" s="132">
        <v>0.61</v>
      </c>
      <c r="I429" s="130">
        <v>0</v>
      </c>
      <c r="J429" s="130">
        <v>0</v>
      </c>
      <c r="K429" s="58"/>
      <c r="L429" s="36">
        <v>149</v>
      </c>
      <c r="M429" s="118"/>
      <c r="N429" s="118">
        <f t="shared" si="53"/>
        <v>5.8431372549019605</v>
      </c>
      <c r="O429" s="169">
        <f>ROUND(L429*(1-$O$4),0)</f>
        <v>149</v>
      </c>
      <c r="P429" s="89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143"/>
      <c r="AE429" s="143"/>
      <c r="AF429" s="143"/>
      <c r="AG429" s="143"/>
      <c r="AH429" s="143"/>
      <c r="AI429" s="143"/>
      <c r="AJ429" s="143"/>
      <c r="AK429" s="143"/>
      <c r="AL429" s="143"/>
      <c r="AM429" s="143"/>
      <c r="AN429" s="143"/>
      <c r="AO429" s="143"/>
      <c r="AP429" s="143"/>
      <c r="AQ429" s="143"/>
      <c r="AR429" s="143"/>
      <c r="AS429" s="143"/>
      <c r="AT429" s="143"/>
      <c r="AU429" s="143"/>
      <c r="AV429" s="143"/>
      <c r="AW429" s="143"/>
      <c r="AX429" s="143"/>
      <c r="AY429" s="143"/>
      <c r="AZ429" s="143"/>
      <c r="BA429" s="143"/>
      <c r="BB429" s="143"/>
      <c r="BC429" s="143"/>
      <c r="BD429" s="143"/>
      <c r="BE429" s="143"/>
      <c r="BF429" s="143"/>
      <c r="BG429" s="143"/>
      <c r="BH429" s="143"/>
      <c r="BI429" s="143"/>
      <c r="BJ429" s="143"/>
      <c r="BK429" s="143"/>
      <c r="BL429" s="143"/>
      <c r="BM429" s="143"/>
      <c r="BN429" s="143"/>
      <c r="BO429" s="143"/>
      <c r="BP429" s="143"/>
      <c r="BQ429" s="143"/>
      <c r="BR429" s="143"/>
      <c r="BS429" s="143"/>
      <c r="BT429" s="143"/>
      <c r="BU429" s="143"/>
      <c r="BV429" s="143"/>
      <c r="BW429" s="143"/>
      <c r="BX429" s="143"/>
      <c r="BY429" s="143"/>
      <c r="BZ429" s="143"/>
      <c r="CA429" s="143"/>
      <c r="CB429" s="143"/>
      <c r="CC429" s="143"/>
      <c r="CD429" s="143"/>
      <c r="CE429" s="143"/>
      <c r="CF429" s="143"/>
      <c r="CG429" s="143"/>
      <c r="CH429" s="143"/>
    </row>
    <row r="430" spans="1:86" s="44" customFormat="1">
      <c r="A430" s="189" t="s">
        <v>190</v>
      </c>
      <c r="B430" s="90" t="s">
        <v>248</v>
      </c>
      <c r="C430" s="122" t="s">
        <v>212</v>
      </c>
      <c r="D430" s="90" t="s">
        <v>30</v>
      </c>
      <c r="E430" s="122" t="s">
        <v>7</v>
      </c>
      <c r="F430" s="122" t="s">
        <v>32</v>
      </c>
      <c r="G430" s="58">
        <v>0.8</v>
      </c>
      <c r="H430" s="58">
        <v>17</v>
      </c>
      <c r="I430" s="58">
        <v>1</v>
      </c>
      <c r="J430" s="58">
        <v>68</v>
      </c>
      <c r="K430" s="77">
        <v>379</v>
      </c>
      <c r="L430" s="168"/>
      <c r="M430" s="118">
        <f>K430/25.5</f>
        <v>14.862745098039216</v>
      </c>
      <c r="N430" s="118"/>
      <c r="O430" s="166">
        <f>ROUND(K430*(1-$O$4),0)</f>
        <v>379</v>
      </c>
      <c r="P430" s="89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143"/>
      <c r="AE430" s="143"/>
      <c r="AF430" s="143"/>
      <c r="AG430" s="143"/>
      <c r="AH430" s="143"/>
      <c r="AI430" s="143"/>
      <c r="AJ430" s="143"/>
      <c r="AK430" s="143"/>
      <c r="AL430" s="143"/>
      <c r="AM430" s="143"/>
      <c r="AN430" s="143"/>
      <c r="AO430" s="143"/>
      <c r="AP430" s="143"/>
      <c r="AQ430" s="143"/>
      <c r="AR430" s="143"/>
      <c r="AS430" s="143"/>
      <c r="AT430" s="143"/>
      <c r="AU430" s="143"/>
      <c r="AV430" s="143"/>
      <c r="AW430" s="143"/>
      <c r="AX430" s="143"/>
      <c r="AY430" s="143"/>
      <c r="AZ430" s="143"/>
      <c r="BA430" s="143"/>
      <c r="BB430" s="143"/>
      <c r="BC430" s="143"/>
      <c r="BD430" s="143"/>
      <c r="BE430" s="143"/>
      <c r="BF430" s="143"/>
      <c r="BG430" s="143"/>
      <c r="BH430" s="143"/>
      <c r="BI430" s="143"/>
      <c r="BJ430" s="143"/>
      <c r="BK430" s="143"/>
      <c r="BL430" s="143"/>
      <c r="BM430" s="143"/>
      <c r="BN430" s="143"/>
      <c r="BO430" s="143"/>
      <c r="BP430" s="143"/>
      <c r="BQ430" s="143"/>
      <c r="BR430" s="143"/>
      <c r="BS430" s="143"/>
      <c r="BT430" s="143"/>
      <c r="BU430" s="143"/>
      <c r="BV430" s="143"/>
      <c r="BW430" s="143"/>
      <c r="BX430" s="143"/>
      <c r="BY430" s="143"/>
      <c r="BZ430" s="143"/>
      <c r="CA430" s="143"/>
      <c r="CB430" s="143"/>
      <c r="CC430" s="143"/>
      <c r="CD430" s="143"/>
      <c r="CE430" s="143"/>
      <c r="CF430" s="143"/>
      <c r="CG430" s="143"/>
      <c r="CH430" s="143"/>
    </row>
    <row r="431" spans="1:86" s="44" customFormat="1">
      <c r="A431" s="189" t="s">
        <v>249</v>
      </c>
      <c r="B431" s="90" t="s">
        <v>248</v>
      </c>
      <c r="C431" s="122" t="s">
        <v>212</v>
      </c>
      <c r="D431" s="90" t="s">
        <v>30</v>
      </c>
      <c r="E431" s="122" t="s">
        <v>7</v>
      </c>
      <c r="F431" s="122" t="s">
        <v>32</v>
      </c>
      <c r="G431" s="58">
        <v>0.8</v>
      </c>
      <c r="H431" s="58">
        <v>17</v>
      </c>
      <c r="I431" s="58">
        <v>1</v>
      </c>
      <c r="J431" s="58">
        <v>68</v>
      </c>
      <c r="K431" s="77">
        <v>379</v>
      </c>
      <c r="L431" s="168"/>
      <c r="M431" s="118">
        <f>K431/25.5</f>
        <v>14.862745098039216</v>
      </c>
      <c r="N431" s="118"/>
      <c r="O431" s="166">
        <f>ROUND(K431*(1-$O$4),0)</f>
        <v>379</v>
      </c>
      <c r="P431" s="89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143"/>
      <c r="AE431" s="143"/>
      <c r="AF431" s="143"/>
      <c r="AG431" s="143"/>
      <c r="AH431" s="143"/>
      <c r="AI431" s="143"/>
      <c r="AJ431" s="143"/>
      <c r="AK431" s="143"/>
      <c r="AL431" s="143"/>
      <c r="AM431" s="143"/>
      <c r="AN431" s="143"/>
      <c r="AO431" s="143"/>
      <c r="AP431" s="143"/>
      <c r="AQ431" s="143"/>
      <c r="AR431" s="143"/>
      <c r="AS431" s="143"/>
      <c r="AT431" s="143"/>
      <c r="AU431" s="143"/>
      <c r="AV431" s="143"/>
      <c r="AW431" s="143"/>
      <c r="AX431" s="143"/>
      <c r="AY431" s="143"/>
      <c r="AZ431" s="143"/>
      <c r="BA431" s="143"/>
      <c r="BB431" s="143"/>
      <c r="BC431" s="143"/>
      <c r="BD431" s="143"/>
      <c r="BE431" s="143"/>
      <c r="BF431" s="143"/>
      <c r="BG431" s="143"/>
      <c r="BH431" s="143"/>
      <c r="BI431" s="143"/>
      <c r="BJ431" s="143"/>
      <c r="BK431" s="143"/>
      <c r="BL431" s="143"/>
      <c r="BM431" s="143"/>
      <c r="BN431" s="143"/>
      <c r="BO431" s="143"/>
      <c r="BP431" s="143"/>
      <c r="BQ431" s="143"/>
      <c r="BR431" s="143"/>
      <c r="BS431" s="143"/>
      <c r="BT431" s="143"/>
      <c r="BU431" s="143"/>
      <c r="BV431" s="143"/>
      <c r="BW431" s="143"/>
      <c r="BX431" s="143"/>
      <c r="BY431" s="143"/>
      <c r="BZ431" s="143"/>
      <c r="CA431" s="143"/>
      <c r="CB431" s="143"/>
      <c r="CC431" s="143"/>
      <c r="CD431" s="143"/>
      <c r="CE431" s="143"/>
      <c r="CF431" s="143"/>
      <c r="CG431" s="143"/>
      <c r="CH431" s="143"/>
    </row>
    <row r="432" spans="1:86" s="44" customFormat="1">
      <c r="A432" s="189" t="s">
        <v>177</v>
      </c>
      <c r="B432" s="90" t="s">
        <v>248</v>
      </c>
      <c r="C432" s="122" t="s">
        <v>212</v>
      </c>
      <c r="D432" s="90" t="s">
        <v>30</v>
      </c>
      <c r="E432" s="122" t="s">
        <v>7</v>
      </c>
      <c r="F432" s="122" t="s">
        <v>32</v>
      </c>
      <c r="G432" s="58">
        <v>0.8</v>
      </c>
      <c r="H432" s="58">
        <v>17</v>
      </c>
      <c r="I432" s="58">
        <v>1</v>
      </c>
      <c r="J432" s="58">
        <v>68</v>
      </c>
      <c r="K432" s="77">
        <v>379</v>
      </c>
      <c r="L432" s="168"/>
      <c r="M432" s="118">
        <f>K432/25.5</f>
        <v>14.862745098039216</v>
      </c>
      <c r="N432" s="118"/>
      <c r="O432" s="166">
        <f>ROUND(K432*(1-$O$4),0)</f>
        <v>379</v>
      </c>
      <c r="P432" s="89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  <c r="AE432" s="143"/>
      <c r="AF432" s="143"/>
      <c r="AG432" s="143"/>
      <c r="AH432" s="143"/>
      <c r="AI432" s="143"/>
      <c r="AJ432" s="143"/>
      <c r="AK432" s="143"/>
      <c r="AL432" s="143"/>
      <c r="AM432" s="143"/>
      <c r="AN432" s="143"/>
      <c r="AO432" s="143"/>
      <c r="AP432" s="143"/>
      <c r="AQ432" s="143"/>
      <c r="AR432" s="143"/>
      <c r="AS432" s="143"/>
      <c r="AT432" s="143"/>
      <c r="AU432" s="143"/>
      <c r="AV432" s="143"/>
      <c r="AW432" s="143"/>
      <c r="AX432" s="143"/>
      <c r="AY432" s="143"/>
      <c r="AZ432" s="143"/>
      <c r="BA432" s="143"/>
      <c r="BB432" s="143"/>
      <c r="BC432" s="143"/>
      <c r="BD432" s="143"/>
      <c r="BE432" s="143"/>
      <c r="BF432" s="143"/>
      <c r="BG432" s="143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43"/>
      <c r="CA432" s="143"/>
      <c r="CB432" s="143"/>
      <c r="CC432" s="143"/>
      <c r="CD432" s="143"/>
      <c r="CE432" s="143"/>
      <c r="CF432" s="143"/>
      <c r="CG432" s="143"/>
      <c r="CH432" s="143"/>
    </row>
    <row r="433" spans="1:86" s="82" customFormat="1">
      <c r="A433" s="128" t="s">
        <v>1002</v>
      </c>
      <c r="B433" s="116"/>
      <c r="C433" s="116"/>
      <c r="D433" s="120" t="s">
        <v>74</v>
      </c>
      <c r="E433" s="116"/>
      <c r="F433" s="116"/>
      <c r="G433" s="116"/>
      <c r="H433" s="116"/>
      <c r="I433" s="116"/>
      <c r="J433" s="116"/>
      <c r="K433" s="116"/>
      <c r="L433" s="131"/>
      <c r="M433" s="117"/>
      <c r="N433" s="117"/>
      <c r="O433" s="140"/>
      <c r="P433" s="89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143"/>
      <c r="AE433" s="143"/>
      <c r="AF433" s="143"/>
      <c r="AG433" s="143"/>
      <c r="AH433" s="143"/>
      <c r="AI433" s="143"/>
      <c r="AJ433" s="143"/>
      <c r="AK433" s="143"/>
      <c r="AL433" s="143"/>
      <c r="AM433" s="143"/>
      <c r="AN433" s="143"/>
      <c r="AO433" s="143"/>
      <c r="AP433" s="143"/>
      <c r="AQ433" s="143"/>
      <c r="AR433" s="143"/>
      <c r="AS433" s="143"/>
      <c r="AT433" s="143"/>
      <c r="AU433" s="143"/>
      <c r="AV433" s="143"/>
      <c r="AW433" s="143"/>
      <c r="AX433" s="143"/>
      <c r="AY433" s="143"/>
      <c r="AZ433" s="143"/>
      <c r="BA433" s="143"/>
      <c r="BB433" s="143"/>
      <c r="BC433" s="143"/>
      <c r="BD433" s="143"/>
      <c r="BE433" s="143"/>
      <c r="BF433" s="143"/>
      <c r="BG433" s="143"/>
      <c r="BH433" s="143"/>
      <c r="BI433" s="143"/>
      <c r="BJ433" s="143"/>
      <c r="BK433" s="143"/>
      <c r="BL433" s="143"/>
      <c r="BM433" s="143"/>
      <c r="BN433" s="143"/>
      <c r="BO433" s="143"/>
      <c r="BP433" s="143"/>
      <c r="BQ433" s="143"/>
      <c r="BR433" s="143"/>
      <c r="BS433" s="143"/>
      <c r="BT433" s="143"/>
      <c r="BU433" s="143"/>
      <c r="BV433" s="143"/>
      <c r="BW433" s="143"/>
      <c r="BX433" s="143"/>
      <c r="BY433" s="143"/>
      <c r="BZ433" s="143"/>
      <c r="CA433" s="143"/>
      <c r="CB433" s="143"/>
      <c r="CC433" s="143"/>
      <c r="CD433" s="143"/>
      <c r="CE433" s="143"/>
      <c r="CF433" s="143"/>
      <c r="CG433" s="143"/>
      <c r="CH433" s="143"/>
    </row>
    <row r="434" spans="1:86" s="82" customFormat="1">
      <c r="A434" s="37" t="s">
        <v>1001</v>
      </c>
      <c r="B434" s="119" t="s">
        <v>110</v>
      </c>
      <c r="C434" s="132" t="s">
        <v>173</v>
      </c>
      <c r="D434" s="120" t="s">
        <v>74</v>
      </c>
      <c r="E434" s="132" t="s">
        <v>31</v>
      </c>
      <c r="F434" s="132" t="s">
        <v>32</v>
      </c>
      <c r="G434" s="119"/>
      <c r="H434" s="132"/>
      <c r="I434" s="229">
        <v>1.5</v>
      </c>
      <c r="J434" s="130"/>
      <c r="K434" s="131">
        <v>549</v>
      </c>
      <c r="L434" s="122"/>
      <c r="M434" s="118">
        <f>K434/25.5</f>
        <v>21.529411764705884</v>
      </c>
      <c r="N434" s="118"/>
      <c r="O434" s="124">
        <f>ROUND(K434*(1-$O$4),0)</f>
        <v>549</v>
      </c>
      <c r="P434" s="89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  <c r="AA434" s="143"/>
      <c r="AB434" s="143"/>
      <c r="AC434" s="143"/>
      <c r="AD434" s="143"/>
      <c r="AE434" s="143"/>
      <c r="AF434" s="143"/>
      <c r="AG434" s="143"/>
      <c r="AH434" s="143"/>
      <c r="AI434" s="143"/>
      <c r="AJ434" s="143"/>
      <c r="AK434" s="143"/>
      <c r="AL434" s="143"/>
      <c r="AM434" s="143"/>
      <c r="AN434" s="143"/>
      <c r="AO434" s="143"/>
      <c r="AP434" s="143"/>
      <c r="AQ434" s="143"/>
      <c r="AR434" s="143"/>
      <c r="AS434" s="143"/>
      <c r="AT434" s="143"/>
      <c r="AU434" s="143"/>
      <c r="AV434" s="143"/>
      <c r="AW434" s="143"/>
      <c r="AX434" s="143"/>
      <c r="AY434" s="143"/>
      <c r="AZ434" s="143"/>
      <c r="BA434" s="143"/>
      <c r="BB434" s="143"/>
      <c r="BC434" s="143"/>
      <c r="BD434" s="143"/>
      <c r="BE434" s="143"/>
      <c r="BF434" s="143"/>
      <c r="BG434" s="143"/>
      <c r="BH434" s="143"/>
      <c r="BI434" s="143"/>
      <c r="BJ434" s="143"/>
      <c r="BK434" s="143"/>
      <c r="BL434" s="143"/>
      <c r="BM434" s="143"/>
      <c r="BN434" s="143"/>
      <c r="BO434" s="143"/>
      <c r="BP434" s="143"/>
      <c r="BQ434" s="143"/>
      <c r="BR434" s="143"/>
      <c r="BS434" s="143"/>
      <c r="BT434" s="143"/>
      <c r="BU434" s="143"/>
      <c r="BV434" s="143"/>
      <c r="BW434" s="143"/>
      <c r="BX434" s="143"/>
      <c r="BY434" s="143"/>
      <c r="BZ434" s="143"/>
      <c r="CA434" s="143"/>
      <c r="CB434" s="143"/>
      <c r="CC434" s="143"/>
      <c r="CD434" s="143"/>
      <c r="CE434" s="143"/>
      <c r="CF434" s="143"/>
      <c r="CG434" s="143"/>
      <c r="CH434" s="143"/>
    </row>
    <row r="435" spans="1:86" s="82" customFormat="1">
      <c r="A435" s="37" t="s">
        <v>1003</v>
      </c>
      <c r="B435" s="119" t="s">
        <v>110</v>
      </c>
      <c r="C435" s="132" t="s">
        <v>173</v>
      </c>
      <c r="D435" s="120" t="s">
        <v>74</v>
      </c>
      <c r="E435" s="132" t="s">
        <v>31</v>
      </c>
      <c r="F435" s="132" t="s">
        <v>32</v>
      </c>
      <c r="G435" s="119"/>
      <c r="H435" s="132"/>
      <c r="I435" s="229">
        <v>1.5</v>
      </c>
      <c r="J435" s="130"/>
      <c r="K435" s="134">
        <v>599</v>
      </c>
      <c r="L435" s="118"/>
      <c r="M435" s="118">
        <f>K435/25.5</f>
        <v>23.490196078431371</v>
      </c>
      <c r="N435" s="124">
        <f>ROUND(K435*(1-$O$4),0)</f>
        <v>599</v>
      </c>
      <c r="O435" s="124">
        <f>ROUND(K435*(1-$O$4),0)</f>
        <v>599</v>
      </c>
      <c r="P435" s="89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  <c r="AA435" s="143"/>
      <c r="AB435" s="143"/>
      <c r="AC435" s="143"/>
      <c r="AD435" s="143"/>
      <c r="AE435" s="143"/>
      <c r="AF435" s="143"/>
      <c r="AG435" s="143"/>
      <c r="AH435" s="143"/>
      <c r="AI435" s="143"/>
      <c r="AJ435" s="143"/>
      <c r="AK435" s="143"/>
      <c r="AL435" s="143"/>
      <c r="AM435" s="143"/>
      <c r="AN435" s="143"/>
      <c r="AO435" s="143"/>
      <c r="AP435" s="143"/>
      <c r="AQ435" s="143"/>
      <c r="AR435" s="143"/>
      <c r="AS435" s="143"/>
      <c r="AT435" s="143"/>
      <c r="AU435" s="143"/>
      <c r="AV435" s="143"/>
      <c r="AW435" s="143"/>
      <c r="AX435" s="143"/>
      <c r="AY435" s="143"/>
      <c r="AZ435" s="143"/>
      <c r="BA435" s="143"/>
      <c r="BB435" s="143"/>
      <c r="BC435" s="143"/>
      <c r="BD435" s="143"/>
      <c r="BE435" s="143"/>
      <c r="BF435" s="143"/>
      <c r="BG435" s="143"/>
      <c r="BH435" s="143"/>
      <c r="BI435" s="143"/>
      <c r="BJ435" s="143"/>
      <c r="BK435" s="143"/>
      <c r="BL435" s="143"/>
      <c r="BM435" s="143"/>
      <c r="BN435" s="143"/>
      <c r="BO435" s="143"/>
      <c r="BP435" s="143"/>
      <c r="BQ435" s="143"/>
      <c r="BR435" s="143"/>
      <c r="BS435" s="143"/>
      <c r="BT435" s="143"/>
      <c r="BU435" s="143"/>
      <c r="BV435" s="143"/>
      <c r="BW435" s="143"/>
      <c r="BX435" s="143"/>
      <c r="BY435" s="143"/>
      <c r="BZ435" s="143"/>
      <c r="CA435" s="143"/>
      <c r="CB435" s="143"/>
      <c r="CC435" s="143"/>
      <c r="CD435" s="143"/>
      <c r="CE435" s="143"/>
      <c r="CF435" s="143"/>
      <c r="CG435" s="143"/>
      <c r="CH435" s="143"/>
    </row>
    <row r="436" spans="1:86" s="82" customFormat="1">
      <c r="A436" s="37" t="s">
        <v>1004</v>
      </c>
      <c r="B436" s="119" t="s">
        <v>110</v>
      </c>
      <c r="C436" s="132" t="s">
        <v>157</v>
      </c>
      <c r="D436" s="120" t="s">
        <v>74</v>
      </c>
      <c r="E436" s="132" t="s">
        <v>31</v>
      </c>
      <c r="F436" s="132" t="s">
        <v>32</v>
      </c>
      <c r="G436" s="119"/>
      <c r="H436" s="132"/>
      <c r="I436" s="229"/>
      <c r="J436" s="130"/>
      <c r="K436" s="14"/>
      <c r="L436" s="134">
        <v>599</v>
      </c>
      <c r="M436" s="118"/>
      <c r="N436" s="118">
        <f>L436/25.5</f>
        <v>23.490196078431371</v>
      </c>
      <c r="O436" s="124">
        <f>ROUND(L436*(1-$O$4),0)</f>
        <v>599</v>
      </c>
      <c r="P436" s="89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  <c r="AA436" s="143"/>
      <c r="AB436" s="143"/>
      <c r="AC436" s="143"/>
      <c r="AD436" s="143"/>
      <c r="AE436" s="143"/>
      <c r="AF436" s="143"/>
      <c r="AG436" s="143"/>
      <c r="AH436" s="143"/>
      <c r="AI436" s="143"/>
      <c r="AJ436" s="143"/>
      <c r="AK436" s="143"/>
      <c r="AL436" s="143"/>
      <c r="AM436" s="143"/>
      <c r="AN436" s="143"/>
      <c r="AO436" s="143"/>
      <c r="AP436" s="143"/>
      <c r="AQ436" s="143"/>
      <c r="AR436" s="143"/>
      <c r="AS436" s="143"/>
      <c r="AT436" s="143"/>
      <c r="AU436" s="143"/>
      <c r="AV436" s="143"/>
      <c r="AW436" s="143"/>
      <c r="AX436" s="143"/>
      <c r="AY436" s="143"/>
      <c r="AZ436" s="143"/>
      <c r="BA436" s="143"/>
      <c r="BB436" s="143"/>
      <c r="BC436" s="143"/>
      <c r="BD436" s="143"/>
      <c r="BE436" s="143"/>
      <c r="BF436" s="143"/>
      <c r="BG436" s="143"/>
      <c r="BH436" s="143"/>
      <c r="BI436" s="143"/>
      <c r="BJ436" s="143"/>
      <c r="BK436" s="143"/>
      <c r="BL436" s="143"/>
      <c r="BM436" s="143"/>
      <c r="BN436" s="143"/>
      <c r="BO436" s="143"/>
      <c r="BP436" s="143"/>
      <c r="BQ436" s="143"/>
      <c r="BR436" s="143"/>
      <c r="BS436" s="143"/>
      <c r="BT436" s="143"/>
      <c r="BU436" s="143"/>
      <c r="BV436" s="143"/>
      <c r="BW436" s="143"/>
      <c r="BX436" s="143"/>
      <c r="BY436" s="143"/>
      <c r="BZ436" s="143"/>
      <c r="CA436" s="143"/>
      <c r="CB436" s="143"/>
      <c r="CC436" s="143"/>
      <c r="CD436" s="143"/>
      <c r="CE436" s="143"/>
      <c r="CF436" s="143"/>
      <c r="CG436" s="143"/>
      <c r="CH436" s="143"/>
    </row>
    <row r="437" spans="1:86">
      <c r="A437" s="37" t="s">
        <v>1005</v>
      </c>
      <c r="B437" s="119" t="s">
        <v>110</v>
      </c>
      <c r="C437" s="132" t="s">
        <v>173</v>
      </c>
      <c r="D437" s="120" t="s">
        <v>74</v>
      </c>
      <c r="E437" s="132" t="s">
        <v>31</v>
      </c>
      <c r="F437" s="132" t="s">
        <v>32</v>
      </c>
      <c r="G437" s="119"/>
      <c r="H437" s="132"/>
      <c r="I437" s="229">
        <v>1.5</v>
      </c>
      <c r="J437" s="130"/>
      <c r="K437" s="14"/>
      <c r="L437" s="134">
        <v>549</v>
      </c>
      <c r="M437" s="118"/>
      <c r="N437" s="118">
        <f>L437/25.5</f>
        <v>21.529411764705884</v>
      </c>
      <c r="O437" s="124">
        <f>ROUND(L437*(1-$O$4),0)</f>
        <v>549</v>
      </c>
      <c r="P437" s="89"/>
    </row>
    <row r="438" spans="1:86">
      <c r="A438" s="37" t="s">
        <v>520</v>
      </c>
      <c r="B438" s="119" t="s">
        <v>521</v>
      </c>
      <c r="C438" s="132" t="s">
        <v>304</v>
      </c>
      <c r="D438" s="12" t="s">
        <v>74</v>
      </c>
      <c r="E438" s="132" t="s">
        <v>31</v>
      </c>
      <c r="F438" s="132" t="s">
        <v>32</v>
      </c>
      <c r="G438" s="119"/>
      <c r="H438" s="132"/>
      <c r="I438" s="130"/>
      <c r="J438" s="130"/>
      <c r="K438" s="14"/>
      <c r="L438" s="134">
        <v>399</v>
      </c>
      <c r="M438" s="118"/>
      <c r="N438" s="118">
        <f>L438/25.5</f>
        <v>15.647058823529411</v>
      </c>
      <c r="O438" s="124">
        <f>ROUND(L438*(1-$O$4),0)</f>
        <v>399</v>
      </c>
      <c r="P438" s="89"/>
    </row>
    <row r="439" spans="1:86">
      <c r="A439" s="178" t="s">
        <v>159</v>
      </c>
      <c r="B439" s="10"/>
      <c r="C439" s="11"/>
      <c r="D439" s="137" t="s">
        <v>30</v>
      </c>
      <c r="E439" s="11"/>
      <c r="F439" s="11"/>
      <c r="G439" s="11"/>
      <c r="H439" s="11"/>
      <c r="I439" s="11"/>
      <c r="J439" s="11"/>
      <c r="K439" s="11" t="s">
        <v>0</v>
      </c>
      <c r="L439" s="11"/>
      <c r="M439" s="11"/>
      <c r="N439" s="11"/>
      <c r="O439" s="113"/>
      <c r="P439" s="89"/>
    </row>
    <row r="440" spans="1:86">
      <c r="A440" s="182" t="s">
        <v>160</v>
      </c>
      <c r="B440" s="132" t="s">
        <v>171</v>
      </c>
      <c r="C440" s="132" t="s">
        <v>173</v>
      </c>
      <c r="D440" s="137" t="s">
        <v>30</v>
      </c>
      <c r="E440" s="9" t="s">
        <v>31</v>
      </c>
      <c r="F440" s="46" t="s">
        <v>32</v>
      </c>
      <c r="G440" s="46"/>
      <c r="H440" s="132">
        <v>14.6</v>
      </c>
      <c r="I440" s="130">
        <v>1</v>
      </c>
      <c r="J440" s="130">
        <v>72</v>
      </c>
      <c r="K440" s="131">
        <v>359</v>
      </c>
      <c r="L440" s="89"/>
      <c r="M440" s="48">
        <f>K440/25.5</f>
        <v>14.078431372549019</v>
      </c>
      <c r="N440" s="139"/>
      <c r="O440" s="109">
        <f>ROUND(K440*(1-$O$5),0)</f>
        <v>359</v>
      </c>
      <c r="P440" s="89"/>
    </row>
    <row r="441" spans="1:86">
      <c r="A441" s="182" t="s">
        <v>161</v>
      </c>
      <c r="B441" s="132" t="s">
        <v>171</v>
      </c>
      <c r="C441" s="132" t="s">
        <v>173</v>
      </c>
      <c r="D441" s="137" t="s">
        <v>30</v>
      </c>
      <c r="E441" s="9" t="s">
        <v>31</v>
      </c>
      <c r="F441" s="46" t="s">
        <v>32</v>
      </c>
      <c r="G441" s="46"/>
      <c r="H441" s="132">
        <v>14.6</v>
      </c>
      <c r="I441" s="130">
        <v>1</v>
      </c>
      <c r="J441" s="130">
        <v>72</v>
      </c>
      <c r="K441" s="131">
        <v>359</v>
      </c>
      <c r="L441" s="89"/>
      <c r="M441" s="48">
        <f>K441/25.5</f>
        <v>14.078431372549019</v>
      </c>
      <c r="N441" s="139"/>
      <c r="O441" s="109">
        <f>ROUND(K441*(1-$O$5),0)</f>
        <v>359</v>
      </c>
      <c r="P441" s="89"/>
    </row>
    <row r="442" spans="1:86">
      <c r="A442" s="182" t="s">
        <v>162</v>
      </c>
      <c r="B442" s="132" t="s">
        <v>171</v>
      </c>
      <c r="C442" s="132" t="s">
        <v>173</v>
      </c>
      <c r="D442" s="137" t="s">
        <v>30</v>
      </c>
      <c r="E442" s="9" t="s">
        <v>31</v>
      </c>
      <c r="F442" s="46" t="s">
        <v>32</v>
      </c>
      <c r="G442" s="46"/>
      <c r="H442" s="132">
        <v>14.6</v>
      </c>
      <c r="I442" s="130">
        <v>1</v>
      </c>
      <c r="J442" s="130">
        <v>72</v>
      </c>
      <c r="K442" s="131">
        <v>359</v>
      </c>
      <c r="L442" s="89"/>
      <c r="M442" s="48">
        <f>K442/25.5</f>
        <v>14.078431372549019</v>
      </c>
      <c r="N442" s="139"/>
      <c r="O442" s="109">
        <f>ROUND(K442*(1-$O$5),0)</f>
        <v>359</v>
      </c>
      <c r="P442" s="89"/>
    </row>
    <row r="443" spans="1:86">
      <c r="A443" s="182" t="s">
        <v>163</v>
      </c>
      <c r="B443" s="132" t="s">
        <v>171</v>
      </c>
      <c r="C443" s="132" t="s">
        <v>173</v>
      </c>
      <c r="D443" s="98" t="s">
        <v>30</v>
      </c>
      <c r="E443" s="9" t="s">
        <v>31</v>
      </c>
      <c r="F443" s="46" t="s">
        <v>32</v>
      </c>
      <c r="G443" s="46"/>
      <c r="H443" s="132">
        <v>14.6</v>
      </c>
      <c r="I443" s="130">
        <v>1</v>
      </c>
      <c r="J443" s="130">
        <v>72</v>
      </c>
      <c r="K443" s="131">
        <v>359</v>
      </c>
      <c r="L443" s="135"/>
      <c r="M443" s="48">
        <f>K443/25.5</f>
        <v>14.078431372549019</v>
      </c>
      <c r="N443" s="48"/>
      <c r="O443" s="109">
        <f>ROUND(K443*(1-$O$5),0)</f>
        <v>359</v>
      </c>
      <c r="P443" s="89"/>
    </row>
    <row r="444" spans="1:86">
      <c r="A444" s="84" t="s">
        <v>164</v>
      </c>
      <c r="B444" s="132" t="s">
        <v>171</v>
      </c>
      <c r="C444" s="132" t="s">
        <v>157</v>
      </c>
      <c r="D444" s="98" t="s">
        <v>30</v>
      </c>
      <c r="E444" s="9" t="s">
        <v>31</v>
      </c>
      <c r="F444" s="46" t="s">
        <v>32</v>
      </c>
      <c r="G444" s="46"/>
      <c r="H444" s="132">
        <v>1.45</v>
      </c>
      <c r="I444" s="130"/>
      <c r="J444" s="130" t="s">
        <v>0</v>
      </c>
      <c r="K444" s="132" t="s">
        <v>0</v>
      </c>
      <c r="L444" s="131">
        <v>219</v>
      </c>
      <c r="M444" s="139"/>
      <c r="N444" s="48">
        <f>L444/25.5</f>
        <v>8.5882352941176467</v>
      </c>
      <c r="O444" s="109">
        <f t="shared" ref="O444:O450" si="55">ROUND(L444*(1-$O$4),0)</f>
        <v>219</v>
      </c>
      <c r="P444" s="89"/>
    </row>
    <row r="445" spans="1:86">
      <c r="A445" s="84" t="s">
        <v>165</v>
      </c>
      <c r="B445" s="132" t="s">
        <v>171</v>
      </c>
      <c r="C445" s="132" t="s">
        <v>157</v>
      </c>
      <c r="D445" s="98" t="s">
        <v>30</v>
      </c>
      <c r="E445" s="9" t="s">
        <v>31</v>
      </c>
      <c r="F445" s="46" t="s">
        <v>32</v>
      </c>
      <c r="G445" s="46"/>
      <c r="H445" s="132">
        <v>1.45</v>
      </c>
      <c r="I445" s="130"/>
      <c r="J445" s="130" t="s">
        <v>0</v>
      </c>
      <c r="K445" s="132" t="s">
        <v>0</v>
      </c>
      <c r="L445" s="131">
        <v>219</v>
      </c>
      <c r="M445" s="139"/>
      <c r="N445" s="48">
        <f t="shared" ref="N445:N450" si="56">L445/25.5</f>
        <v>8.5882352941176467</v>
      </c>
      <c r="O445" s="109">
        <f t="shared" si="55"/>
        <v>219</v>
      </c>
      <c r="P445" s="89"/>
    </row>
    <row r="446" spans="1:86">
      <c r="A446" s="84" t="s">
        <v>166</v>
      </c>
      <c r="B446" s="132" t="s">
        <v>171</v>
      </c>
      <c r="C446" s="132" t="s">
        <v>157</v>
      </c>
      <c r="D446" s="98" t="s">
        <v>30</v>
      </c>
      <c r="E446" s="9" t="s">
        <v>31</v>
      </c>
      <c r="F446" s="46" t="s">
        <v>32</v>
      </c>
      <c r="G446" s="46"/>
      <c r="H446" s="132">
        <v>1.45</v>
      </c>
      <c r="I446" s="130"/>
      <c r="J446" s="130" t="s">
        <v>0</v>
      </c>
      <c r="K446" s="132" t="s">
        <v>0</v>
      </c>
      <c r="L446" s="131">
        <v>219</v>
      </c>
      <c r="M446" s="139"/>
      <c r="N446" s="48">
        <f t="shared" si="56"/>
        <v>8.5882352941176467</v>
      </c>
      <c r="O446" s="109">
        <f t="shared" si="55"/>
        <v>219</v>
      </c>
      <c r="P446" s="89"/>
    </row>
    <row r="447" spans="1:86">
      <c r="A447" s="84" t="s">
        <v>167</v>
      </c>
      <c r="B447" s="132" t="s">
        <v>172</v>
      </c>
      <c r="C447" s="132" t="s">
        <v>78</v>
      </c>
      <c r="D447" s="98" t="s">
        <v>30</v>
      </c>
      <c r="E447" s="9" t="s">
        <v>31</v>
      </c>
      <c r="F447" s="46" t="s">
        <v>32</v>
      </c>
      <c r="G447" s="46"/>
      <c r="H447" s="132" t="s">
        <v>0</v>
      </c>
      <c r="I447" s="130" t="s">
        <v>0</v>
      </c>
      <c r="J447" s="130" t="s">
        <v>0</v>
      </c>
      <c r="K447" s="132" t="s">
        <v>0</v>
      </c>
      <c r="L447" s="131">
        <v>99</v>
      </c>
      <c r="M447" s="139"/>
      <c r="N447" s="48">
        <f t="shared" si="56"/>
        <v>3.8823529411764706</v>
      </c>
      <c r="O447" s="109">
        <f t="shared" si="55"/>
        <v>99</v>
      </c>
      <c r="P447" s="89"/>
    </row>
    <row r="448" spans="1:86">
      <c r="A448" s="84" t="s">
        <v>168</v>
      </c>
      <c r="B448" s="132" t="s">
        <v>172</v>
      </c>
      <c r="C448" s="132" t="s">
        <v>78</v>
      </c>
      <c r="D448" s="98" t="s">
        <v>30</v>
      </c>
      <c r="E448" s="9" t="s">
        <v>31</v>
      </c>
      <c r="F448" s="46" t="s">
        <v>32</v>
      </c>
      <c r="G448" s="46"/>
      <c r="H448" s="132" t="s">
        <v>0</v>
      </c>
      <c r="I448" s="130" t="s">
        <v>0</v>
      </c>
      <c r="J448" s="130" t="s">
        <v>0</v>
      </c>
      <c r="K448" s="132" t="s">
        <v>0</v>
      </c>
      <c r="L448" s="131">
        <v>99</v>
      </c>
      <c r="M448" s="139"/>
      <c r="N448" s="48">
        <f t="shared" si="56"/>
        <v>3.8823529411764706</v>
      </c>
      <c r="O448" s="109">
        <f t="shared" si="55"/>
        <v>99</v>
      </c>
      <c r="P448" s="89"/>
    </row>
    <row r="449" spans="1:86">
      <c r="A449" s="84" t="s">
        <v>169</v>
      </c>
      <c r="B449" s="132" t="s">
        <v>114</v>
      </c>
      <c r="C449" s="132" t="s">
        <v>96</v>
      </c>
      <c r="D449" s="98" t="s">
        <v>30</v>
      </c>
      <c r="E449" s="9" t="s">
        <v>31</v>
      </c>
      <c r="F449" s="46" t="s">
        <v>32</v>
      </c>
      <c r="G449" s="46"/>
      <c r="H449" s="132" t="s">
        <v>0</v>
      </c>
      <c r="I449" s="130" t="s">
        <v>0</v>
      </c>
      <c r="J449" s="130" t="s">
        <v>0</v>
      </c>
      <c r="K449" s="132"/>
      <c r="L449" s="131">
        <v>129</v>
      </c>
      <c r="M449" s="139"/>
      <c r="N449" s="48">
        <f t="shared" si="56"/>
        <v>5.0588235294117645</v>
      </c>
      <c r="O449" s="109">
        <f t="shared" si="55"/>
        <v>129</v>
      </c>
      <c r="P449" s="89"/>
    </row>
    <row r="450" spans="1:86">
      <c r="A450" s="84" t="s">
        <v>170</v>
      </c>
      <c r="B450" s="132" t="s">
        <v>114</v>
      </c>
      <c r="C450" s="132" t="s">
        <v>96</v>
      </c>
      <c r="D450" s="98" t="s">
        <v>30</v>
      </c>
      <c r="E450" s="9" t="s">
        <v>31</v>
      </c>
      <c r="F450" s="46" t="s">
        <v>32</v>
      </c>
      <c r="G450" s="46"/>
      <c r="H450" s="132" t="s">
        <v>0</v>
      </c>
      <c r="I450" s="130" t="s">
        <v>0</v>
      </c>
      <c r="J450" s="130" t="s">
        <v>0</v>
      </c>
      <c r="K450" s="132"/>
      <c r="L450" s="131">
        <v>129</v>
      </c>
      <c r="M450" s="139"/>
      <c r="N450" s="48">
        <f t="shared" si="56"/>
        <v>5.0588235294117645</v>
      </c>
      <c r="O450" s="109">
        <f t="shared" si="55"/>
        <v>129</v>
      </c>
      <c r="P450" s="89"/>
    </row>
    <row r="451" spans="1:86">
      <c r="A451" s="183" t="s">
        <v>370</v>
      </c>
      <c r="B451" s="132" t="s">
        <v>37</v>
      </c>
      <c r="C451" s="132" t="s">
        <v>36</v>
      </c>
      <c r="D451" s="98" t="s">
        <v>30</v>
      </c>
      <c r="E451" s="9" t="s">
        <v>31</v>
      </c>
      <c r="F451" s="46" t="s">
        <v>32</v>
      </c>
      <c r="G451" s="46"/>
      <c r="H451" s="132">
        <v>17</v>
      </c>
      <c r="I451" s="132">
        <v>1</v>
      </c>
      <c r="J451" s="132">
        <v>68</v>
      </c>
      <c r="K451" s="12">
        <v>379</v>
      </c>
      <c r="L451" s="46"/>
      <c r="M451" s="48">
        <f>K451/25.5</f>
        <v>14.862745098039216</v>
      </c>
      <c r="N451" s="48"/>
      <c r="O451" s="109">
        <f>ROUND(K451*(1-$O$4),0)</f>
        <v>379</v>
      </c>
      <c r="P451" s="89"/>
    </row>
    <row r="452" spans="1:86">
      <c r="A452" s="183" t="s">
        <v>371</v>
      </c>
      <c r="B452" s="132" t="s">
        <v>37</v>
      </c>
      <c r="C452" s="132" t="s">
        <v>36</v>
      </c>
      <c r="D452" s="98" t="s">
        <v>30</v>
      </c>
      <c r="E452" s="9" t="s">
        <v>31</v>
      </c>
      <c r="F452" s="46" t="s">
        <v>32</v>
      </c>
      <c r="G452" s="46"/>
      <c r="H452" s="132">
        <v>17</v>
      </c>
      <c r="I452" s="132">
        <v>1</v>
      </c>
      <c r="J452" s="132">
        <v>68</v>
      </c>
      <c r="K452" s="131">
        <v>379</v>
      </c>
      <c r="L452" s="46"/>
      <c r="M452" s="48">
        <f>K452/25.5</f>
        <v>14.862745098039216</v>
      </c>
      <c r="N452" s="48"/>
      <c r="O452" s="109">
        <f>ROUND(K452*(1-$O$4),0)</f>
        <v>379</v>
      </c>
      <c r="P452" s="89"/>
    </row>
    <row r="453" spans="1:86">
      <c r="A453" s="183" t="s">
        <v>190</v>
      </c>
      <c r="B453" s="132" t="s">
        <v>37</v>
      </c>
      <c r="C453" s="132" t="s">
        <v>36</v>
      </c>
      <c r="D453" s="98" t="s">
        <v>30</v>
      </c>
      <c r="E453" s="9" t="s">
        <v>31</v>
      </c>
      <c r="F453" s="46" t="s">
        <v>32</v>
      </c>
      <c r="G453" s="46"/>
      <c r="H453" s="132">
        <v>17</v>
      </c>
      <c r="I453" s="132">
        <v>1</v>
      </c>
      <c r="J453" s="132">
        <v>68</v>
      </c>
      <c r="K453" s="131">
        <v>379</v>
      </c>
      <c r="L453" s="46"/>
      <c r="M453" s="48">
        <f>K453/25.5</f>
        <v>14.862745098039216</v>
      </c>
      <c r="N453" s="48"/>
      <c r="O453" s="109">
        <f>ROUND(K453*(1-$O$4),0)</f>
        <v>379</v>
      </c>
      <c r="P453" s="89"/>
    </row>
    <row r="454" spans="1:86">
      <c r="A454" s="183" t="s">
        <v>372</v>
      </c>
      <c r="B454" s="132" t="s">
        <v>37</v>
      </c>
      <c r="C454" s="132" t="s">
        <v>36</v>
      </c>
      <c r="D454" s="98" t="s">
        <v>30</v>
      </c>
      <c r="E454" s="9" t="s">
        <v>31</v>
      </c>
      <c r="F454" s="46" t="s">
        <v>32</v>
      </c>
      <c r="G454" s="46"/>
      <c r="H454" s="132">
        <v>17</v>
      </c>
      <c r="I454" s="132">
        <v>1</v>
      </c>
      <c r="J454" s="132">
        <v>68</v>
      </c>
      <c r="K454" s="131">
        <v>379</v>
      </c>
      <c r="L454" s="138"/>
      <c r="M454" s="48">
        <f>K454/25.5</f>
        <v>14.862745098039216</v>
      </c>
      <c r="N454" s="48"/>
      <c r="O454" s="109">
        <f>ROUND(K454*(1-$O$4),0)</f>
        <v>379</v>
      </c>
      <c r="P454" s="89"/>
    </row>
    <row r="455" spans="1:86">
      <c r="A455" s="128" t="s">
        <v>1006</v>
      </c>
      <c r="B455" s="116"/>
      <c r="C455" s="116"/>
      <c r="D455" s="57"/>
      <c r="E455" s="116"/>
      <c r="F455" s="116"/>
      <c r="G455" s="116"/>
      <c r="H455" s="116"/>
      <c r="I455" s="116"/>
      <c r="J455" s="116"/>
      <c r="K455" s="116"/>
      <c r="L455" s="131"/>
      <c r="M455" s="117"/>
      <c r="N455" s="117"/>
      <c r="O455" s="140"/>
      <c r="P455" s="89"/>
    </row>
    <row r="456" spans="1:86" s="44" customFormat="1">
      <c r="A456" s="84" t="s">
        <v>1007</v>
      </c>
      <c r="B456" s="132" t="s">
        <v>110</v>
      </c>
      <c r="C456" s="132" t="s">
        <v>173</v>
      </c>
      <c r="D456" s="57" t="s">
        <v>74</v>
      </c>
      <c r="E456" s="132" t="s">
        <v>31</v>
      </c>
      <c r="F456" s="132" t="s">
        <v>32</v>
      </c>
      <c r="G456" s="95"/>
      <c r="H456" s="132"/>
      <c r="I456" s="130">
        <v>1.5</v>
      </c>
      <c r="J456" s="130"/>
      <c r="K456" s="131">
        <v>549</v>
      </c>
      <c r="L456" s="132"/>
      <c r="M456" s="118">
        <f>K456/25.5</f>
        <v>21.529411764705884</v>
      </c>
      <c r="N456" s="118"/>
      <c r="O456" s="124">
        <f>ROUND(K456*(1-$O$4),0)</f>
        <v>549</v>
      </c>
      <c r="P456" s="89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143"/>
      <c r="AE456" s="143"/>
      <c r="AF456" s="143"/>
      <c r="AG456" s="143"/>
      <c r="AH456" s="143"/>
      <c r="AI456" s="143"/>
      <c r="AJ456" s="143"/>
      <c r="AK456" s="143"/>
      <c r="AL456" s="143"/>
      <c r="AM456" s="143"/>
      <c r="AN456" s="143"/>
      <c r="AO456" s="143"/>
      <c r="AP456" s="143"/>
      <c r="AQ456" s="143"/>
      <c r="AR456" s="143"/>
      <c r="AS456" s="143"/>
      <c r="AT456" s="143"/>
      <c r="AU456" s="143"/>
      <c r="AV456" s="143"/>
      <c r="AW456" s="143"/>
      <c r="AX456" s="143"/>
      <c r="AY456" s="143"/>
      <c r="AZ456" s="143"/>
      <c r="BA456" s="143"/>
      <c r="BB456" s="143"/>
      <c r="BC456" s="143"/>
      <c r="BD456" s="143"/>
      <c r="BE456" s="143"/>
      <c r="BF456" s="143"/>
      <c r="BG456" s="143"/>
      <c r="BH456" s="143"/>
      <c r="BI456" s="143"/>
      <c r="BJ456" s="143"/>
      <c r="BK456" s="143"/>
      <c r="BL456" s="143"/>
      <c r="BM456" s="143"/>
      <c r="BN456" s="143"/>
      <c r="BO456" s="143"/>
      <c r="BP456" s="143"/>
      <c r="BQ456" s="143"/>
      <c r="BR456" s="143"/>
      <c r="BS456" s="143"/>
      <c r="BT456" s="143"/>
      <c r="BU456" s="143"/>
      <c r="BV456" s="143"/>
      <c r="BW456" s="143"/>
      <c r="BX456" s="143"/>
      <c r="BY456" s="143"/>
      <c r="BZ456" s="143"/>
      <c r="CA456" s="143"/>
      <c r="CB456" s="143"/>
      <c r="CC456" s="143"/>
      <c r="CD456" s="143"/>
      <c r="CE456" s="143"/>
      <c r="CF456" s="143"/>
      <c r="CG456" s="143"/>
      <c r="CH456" s="143"/>
    </row>
    <row r="457" spans="1:86" s="44" customFormat="1">
      <c r="A457" s="84" t="s">
        <v>1008</v>
      </c>
      <c r="B457" s="132" t="s">
        <v>110</v>
      </c>
      <c r="C457" s="132" t="s">
        <v>173</v>
      </c>
      <c r="D457" s="57" t="s">
        <v>74</v>
      </c>
      <c r="E457" s="132" t="s">
        <v>31</v>
      </c>
      <c r="F457" s="132" t="s">
        <v>32</v>
      </c>
      <c r="G457" s="95"/>
      <c r="H457" s="132"/>
      <c r="I457" s="130">
        <v>1.5</v>
      </c>
      <c r="J457" s="130"/>
      <c r="K457" s="131">
        <v>549</v>
      </c>
      <c r="L457" s="132"/>
      <c r="M457" s="118">
        <f>K457/25.5</f>
        <v>21.529411764705884</v>
      </c>
      <c r="N457" s="118"/>
      <c r="O457" s="124">
        <f>ROUND(K457*(1-$O$4),0)</f>
        <v>549</v>
      </c>
      <c r="P457" s="89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  <c r="AA457" s="143"/>
      <c r="AB457" s="143"/>
      <c r="AC457" s="143"/>
      <c r="AD457" s="143"/>
      <c r="AE457" s="143"/>
      <c r="AF457" s="143"/>
      <c r="AG457" s="143"/>
      <c r="AH457" s="143"/>
      <c r="AI457" s="143"/>
      <c r="AJ457" s="143"/>
      <c r="AK457" s="143"/>
      <c r="AL457" s="143"/>
      <c r="AM457" s="143"/>
      <c r="AN457" s="143"/>
      <c r="AO457" s="143"/>
      <c r="AP457" s="143"/>
      <c r="AQ457" s="143"/>
      <c r="AR457" s="143"/>
      <c r="AS457" s="143"/>
      <c r="AT457" s="143"/>
      <c r="AU457" s="143"/>
      <c r="AV457" s="143"/>
      <c r="AW457" s="143"/>
      <c r="AX457" s="143"/>
      <c r="AY457" s="143"/>
      <c r="AZ457" s="143"/>
      <c r="BA457" s="143"/>
      <c r="BB457" s="143"/>
      <c r="BC457" s="143"/>
      <c r="BD457" s="143"/>
      <c r="BE457" s="143"/>
      <c r="BF457" s="143"/>
      <c r="BG457" s="143"/>
      <c r="BH457" s="143"/>
      <c r="BI457" s="143"/>
      <c r="BJ457" s="143"/>
      <c r="BK457" s="143"/>
      <c r="BL457" s="143"/>
      <c r="BM457" s="143"/>
      <c r="BN457" s="143"/>
      <c r="BO457" s="143"/>
      <c r="BP457" s="143"/>
      <c r="BQ457" s="143"/>
      <c r="BR457" s="143"/>
      <c r="BS457" s="143"/>
      <c r="BT457" s="143"/>
      <c r="BU457" s="143"/>
      <c r="BV457" s="143"/>
      <c r="BW457" s="143"/>
      <c r="BX457" s="143"/>
      <c r="BY457" s="143"/>
      <c r="BZ457" s="143"/>
      <c r="CA457" s="143"/>
      <c r="CB457" s="143"/>
      <c r="CC457" s="143"/>
      <c r="CD457" s="143"/>
      <c r="CE457" s="143"/>
      <c r="CF457" s="143"/>
      <c r="CG457" s="143"/>
      <c r="CH457" s="143"/>
    </row>
    <row r="458" spans="1:86" s="44" customFormat="1">
      <c r="A458" s="84" t="s">
        <v>522</v>
      </c>
      <c r="B458" s="132" t="s">
        <v>110</v>
      </c>
      <c r="C458" s="132" t="s">
        <v>157</v>
      </c>
      <c r="D458" s="57" t="s">
        <v>74</v>
      </c>
      <c r="E458" s="132" t="s">
        <v>31</v>
      </c>
      <c r="F458" s="132" t="s">
        <v>32</v>
      </c>
      <c r="G458" s="95"/>
      <c r="H458" s="132"/>
      <c r="I458" s="130"/>
      <c r="J458" s="130"/>
      <c r="K458" s="132"/>
      <c r="L458" s="131">
        <v>1050</v>
      </c>
      <c r="M458" s="118"/>
      <c r="N458" s="118">
        <f>L458/25.5</f>
        <v>41.176470588235297</v>
      </c>
      <c r="O458" s="124">
        <f>ROUND(L458*(1-$O$4),0)</f>
        <v>1050</v>
      </c>
      <c r="P458" s="89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  <c r="AA458" s="143"/>
      <c r="AB458" s="143"/>
      <c r="AC458" s="143"/>
      <c r="AD458" s="143"/>
      <c r="AE458" s="143"/>
      <c r="AF458" s="143"/>
      <c r="AG458" s="143"/>
      <c r="AH458" s="143"/>
      <c r="AI458" s="143"/>
      <c r="AJ458" s="143"/>
      <c r="AK458" s="143"/>
      <c r="AL458" s="143"/>
      <c r="AM458" s="143"/>
      <c r="AN458" s="143"/>
      <c r="AO458" s="143"/>
      <c r="AP458" s="143"/>
      <c r="AQ458" s="143"/>
      <c r="AR458" s="143"/>
      <c r="AS458" s="143"/>
      <c r="AT458" s="143"/>
      <c r="AU458" s="143"/>
      <c r="AV458" s="143"/>
      <c r="AW458" s="143"/>
      <c r="AX458" s="143"/>
      <c r="AY458" s="143"/>
      <c r="AZ458" s="143"/>
      <c r="BA458" s="143"/>
      <c r="BB458" s="143"/>
      <c r="BC458" s="143"/>
      <c r="BD458" s="143"/>
      <c r="BE458" s="143"/>
      <c r="BF458" s="143"/>
      <c r="BG458" s="143"/>
      <c r="BH458" s="143"/>
      <c r="BI458" s="143"/>
      <c r="BJ458" s="143"/>
      <c r="BK458" s="143"/>
      <c r="BL458" s="143"/>
      <c r="BM458" s="143"/>
      <c r="BN458" s="143"/>
      <c r="BO458" s="143"/>
      <c r="BP458" s="143"/>
      <c r="BQ458" s="143"/>
      <c r="BR458" s="143"/>
      <c r="BS458" s="143"/>
      <c r="BT458" s="143"/>
      <c r="BU458" s="143"/>
      <c r="BV458" s="143"/>
      <c r="BW458" s="143"/>
      <c r="BX458" s="143"/>
      <c r="BY458" s="143"/>
      <c r="BZ458" s="143"/>
      <c r="CA458" s="143"/>
      <c r="CB458" s="143"/>
      <c r="CC458" s="143"/>
      <c r="CD458" s="143"/>
      <c r="CE458" s="143"/>
      <c r="CF458" s="143"/>
      <c r="CG458" s="143"/>
      <c r="CH458" s="143"/>
    </row>
    <row r="459" spans="1:86" s="44" customFormat="1">
      <c r="A459" s="84" t="s">
        <v>523</v>
      </c>
      <c r="B459" s="132" t="s">
        <v>110</v>
      </c>
      <c r="C459" s="132" t="s">
        <v>157</v>
      </c>
      <c r="D459" s="57" t="s">
        <v>74</v>
      </c>
      <c r="E459" s="132" t="s">
        <v>31</v>
      </c>
      <c r="F459" s="132" t="s">
        <v>32</v>
      </c>
      <c r="G459" s="95"/>
      <c r="H459" s="132"/>
      <c r="I459" s="130"/>
      <c r="J459" s="130"/>
      <c r="K459" s="132"/>
      <c r="L459" s="131">
        <v>1050</v>
      </c>
      <c r="M459" s="118"/>
      <c r="N459" s="118">
        <f>L459/25.5</f>
        <v>41.176470588235297</v>
      </c>
      <c r="O459" s="124">
        <f>ROUND(L459*(1-$O$4),0)</f>
        <v>1050</v>
      </c>
      <c r="P459" s="89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  <c r="AA459" s="143"/>
      <c r="AB459" s="143"/>
      <c r="AC459" s="143"/>
      <c r="AD459" s="143"/>
      <c r="AE459" s="143"/>
      <c r="AF459" s="143"/>
      <c r="AG459" s="143"/>
      <c r="AH459" s="143"/>
      <c r="AI459" s="143"/>
      <c r="AJ459" s="143"/>
      <c r="AK459" s="143"/>
      <c r="AL459" s="143"/>
      <c r="AM459" s="143"/>
      <c r="AN459" s="143"/>
      <c r="AO459" s="143"/>
      <c r="AP459" s="143"/>
      <c r="AQ459" s="143"/>
      <c r="AR459" s="143"/>
      <c r="AS459" s="143"/>
      <c r="AT459" s="143"/>
      <c r="AU459" s="143"/>
      <c r="AV459" s="143"/>
      <c r="AW459" s="143"/>
      <c r="AX459" s="143"/>
      <c r="AY459" s="143"/>
      <c r="AZ459" s="143"/>
      <c r="BA459" s="143"/>
      <c r="BB459" s="143"/>
      <c r="BC459" s="143"/>
      <c r="BD459" s="143"/>
      <c r="BE459" s="143"/>
      <c r="BF459" s="143"/>
      <c r="BG459" s="143"/>
      <c r="BH459" s="143"/>
      <c r="BI459" s="143"/>
      <c r="BJ459" s="143"/>
      <c r="BK459" s="143"/>
      <c r="BL459" s="143"/>
      <c r="BM459" s="143"/>
      <c r="BN459" s="143"/>
      <c r="BO459" s="143"/>
      <c r="BP459" s="143"/>
      <c r="BQ459" s="143"/>
      <c r="BR459" s="143"/>
      <c r="BS459" s="143"/>
      <c r="BT459" s="143"/>
      <c r="BU459" s="143"/>
      <c r="BV459" s="143"/>
      <c r="BW459" s="143"/>
      <c r="BX459" s="143"/>
      <c r="BY459" s="143"/>
      <c r="BZ459" s="143"/>
      <c r="CA459" s="143"/>
      <c r="CB459" s="143"/>
      <c r="CC459" s="143"/>
      <c r="CD459" s="143"/>
      <c r="CE459" s="143"/>
      <c r="CF459" s="143"/>
      <c r="CG459" s="143"/>
      <c r="CH459" s="143"/>
    </row>
    <row r="460" spans="1:86" s="44" customFormat="1">
      <c r="A460" s="84" t="s">
        <v>1009</v>
      </c>
      <c r="B460" s="132" t="s">
        <v>110</v>
      </c>
      <c r="C460" s="132" t="s">
        <v>157</v>
      </c>
      <c r="D460" s="57" t="s">
        <v>74</v>
      </c>
      <c r="E460" s="132" t="s">
        <v>31</v>
      </c>
      <c r="F460" s="132" t="s">
        <v>32</v>
      </c>
      <c r="G460" s="95"/>
      <c r="H460" s="132"/>
      <c r="I460" s="130">
        <v>1.5</v>
      </c>
      <c r="J460" s="130"/>
      <c r="K460" s="131">
        <v>599</v>
      </c>
      <c r="L460" s="132"/>
      <c r="M460" s="118">
        <f>K460/25.5</f>
        <v>23.490196078431371</v>
      </c>
      <c r="N460" s="118"/>
      <c r="O460" s="124">
        <f>ROUND(K460*(1-$O$4),0)</f>
        <v>599</v>
      </c>
      <c r="P460" s="89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143"/>
      <c r="AE460" s="143"/>
      <c r="AF460" s="143"/>
      <c r="AG460" s="143"/>
      <c r="AH460" s="143"/>
      <c r="AI460" s="143"/>
      <c r="AJ460" s="143"/>
      <c r="AK460" s="143"/>
      <c r="AL460" s="143"/>
      <c r="AM460" s="143"/>
      <c r="AN460" s="143"/>
      <c r="AO460" s="143"/>
      <c r="AP460" s="143"/>
      <c r="AQ460" s="143"/>
      <c r="AR460" s="143"/>
      <c r="AS460" s="143"/>
      <c r="AT460" s="143"/>
      <c r="AU460" s="143"/>
      <c r="AV460" s="143"/>
      <c r="AW460" s="143"/>
      <c r="AX460" s="143"/>
      <c r="AY460" s="143"/>
      <c r="AZ460" s="143"/>
      <c r="BA460" s="143"/>
      <c r="BB460" s="143"/>
      <c r="BC460" s="143"/>
      <c r="BD460" s="143"/>
      <c r="BE460" s="143"/>
      <c r="BF460" s="143"/>
      <c r="BG460" s="143"/>
      <c r="BH460" s="143"/>
      <c r="BI460" s="143"/>
      <c r="BJ460" s="143"/>
      <c r="BK460" s="143"/>
      <c r="BL460" s="143"/>
      <c r="BM460" s="143"/>
      <c r="BN460" s="143"/>
      <c r="BO460" s="143"/>
      <c r="BP460" s="143"/>
      <c r="BQ460" s="143"/>
      <c r="BR460" s="143"/>
      <c r="BS460" s="143"/>
      <c r="BT460" s="143"/>
      <c r="BU460" s="143"/>
      <c r="BV460" s="143"/>
      <c r="BW460" s="143"/>
      <c r="BX460" s="143"/>
      <c r="BY460" s="143"/>
      <c r="BZ460" s="143"/>
      <c r="CA460" s="143"/>
      <c r="CB460" s="143"/>
      <c r="CC460" s="143"/>
      <c r="CD460" s="143"/>
      <c r="CE460" s="143"/>
      <c r="CF460" s="143"/>
      <c r="CG460" s="143"/>
      <c r="CH460" s="143"/>
    </row>
    <row r="461" spans="1:86" s="44" customFormat="1">
      <c r="A461" s="84" t="s">
        <v>1010</v>
      </c>
      <c r="B461" s="132" t="s">
        <v>110</v>
      </c>
      <c r="C461" s="132" t="s">
        <v>157</v>
      </c>
      <c r="D461" s="57" t="s">
        <v>74</v>
      </c>
      <c r="E461" s="132" t="s">
        <v>31</v>
      </c>
      <c r="F461" s="132" t="s">
        <v>32</v>
      </c>
      <c r="G461" s="95"/>
      <c r="H461" s="132"/>
      <c r="I461" s="130">
        <v>1.5</v>
      </c>
      <c r="J461" s="130"/>
      <c r="K461" s="131">
        <v>599</v>
      </c>
      <c r="L461" s="132"/>
      <c r="M461" s="118">
        <f>K461/25.5</f>
        <v>23.490196078431371</v>
      </c>
      <c r="N461" s="118"/>
      <c r="O461" s="124">
        <f>ROUND(K461*(1-$O$4),0)</f>
        <v>599</v>
      </c>
      <c r="P461" s="89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  <c r="AI461" s="143"/>
      <c r="AJ461" s="143"/>
      <c r="AK461" s="143"/>
      <c r="AL461" s="143"/>
      <c r="AM461" s="143"/>
      <c r="AN461" s="143"/>
      <c r="AO461" s="143"/>
      <c r="AP461" s="143"/>
      <c r="AQ461" s="143"/>
      <c r="AR461" s="143"/>
      <c r="AS461" s="143"/>
      <c r="AT461" s="143"/>
      <c r="AU461" s="143"/>
      <c r="AV461" s="143"/>
      <c r="AW461" s="143"/>
      <c r="AX461" s="143"/>
      <c r="AY461" s="143"/>
      <c r="AZ461" s="143"/>
      <c r="BA461" s="143"/>
      <c r="BB461" s="143"/>
      <c r="BC461" s="143"/>
      <c r="BD461" s="143"/>
      <c r="BE461" s="143"/>
      <c r="BF461" s="143"/>
      <c r="BG461" s="143"/>
      <c r="BH461" s="143"/>
      <c r="BI461" s="143"/>
      <c r="BJ461" s="143"/>
      <c r="BK461" s="143"/>
      <c r="BL461" s="143"/>
      <c r="BM461" s="143"/>
      <c r="BN461" s="143"/>
      <c r="BO461" s="143"/>
      <c r="BP461" s="143"/>
      <c r="BQ461" s="143"/>
      <c r="BR461" s="143"/>
      <c r="BS461" s="143"/>
      <c r="BT461" s="143"/>
      <c r="BU461" s="143"/>
      <c r="BV461" s="143"/>
      <c r="BW461" s="143"/>
      <c r="BX461" s="143"/>
      <c r="BY461" s="143"/>
      <c r="BZ461" s="143"/>
      <c r="CA461" s="143"/>
      <c r="CB461" s="143"/>
      <c r="CC461" s="143"/>
      <c r="CD461" s="143"/>
      <c r="CE461" s="143"/>
      <c r="CF461" s="143"/>
      <c r="CG461" s="143"/>
      <c r="CH461" s="143"/>
    </row>
    <row r="462" spans="1:86" s="44" customFormat="1">
      <c r="A462" s="128" t="s">
        <v>79</v>
      </c>
      <c r="B462" s="116"/>
      <c r="C462" s="116"/>
      <c r="D462" s="102"/>
      <c r="E462" s="116"/>
      <c r="F462" s="116"/>
      <c r="G462" s="116"/>
      <c r="H462" s="116"/>
      <c r="I462" s="116"/>
      <c r="J462" s="116"/>
      <c r="K462" s="116"/>
      <c r="L462" s="131"/>
      <c r="M462" s="117"/>
      <c r="N462" s="117"/>
      <c r="O462" s="140"/>
      <c r="P462" s="89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3"/>
      <c r="AG462" s="143"/>
      <c r="AH462" s="143"/>
      <c r="AI462" s="143"/>
      <c r="AJ462" s="143"/>
      <c r="AK462" s="143"/>
      <c r="AL462" s="143"/>
      <c r="AM462" s="143"/>
      <c r="AN462" s="143"/>
      <c r="AO462" s="143"/>
      <c r="AP462" s="143"/>
      <c r="AQ462" s="143"/>
      <c r="AR462" s="143"/>
      <c r="AS462" s="143"/>
      <c r="AT462" s="143"/>
      <c r="AU462" s="143"/>
      <c r="AV462" s="143"/>
      <c r="AW462" s="143"/>
      <c r="AX462" s="143"/>
      <c r="AY462" s="143"/>
      <c r="AZ462" s="143"/>
      <c r="BA462" s="143"/>
      <c r="BB462" s="143"/>
      <c r="BC462" s="143"/>
      <c r="BD462" s="143"/>
      <c r="BE462" s="143"/>
      <c r="BF462" s="143"/>
      <c r="BG462" s="143"/>
      <c r="BH462" s="143"/>
      <c r="BI462" s="143"/>
      <c r="BJ462" s="143"/>
      <c r="BK462" s="143"/>
      <c r="BL462" s="143"/>
      <c r="BM462" s="143"/>
      <c r="BN462" s="143"/>
      <c r="BO462" s="143"/>
      <c r="BP462" s="143"/>
      <c r="BQ462" s="143"/>
      <c r="BR462" s="143"/>
      <c r="BS462" s="143"/>
      <c r="BT462" s="143"/>
      <c r="BU462" s="143"/>
      <c r="BV462" s="143"/>
      <c r="BW462" s="143"/>
      <c r="BX462" s="143"/>
      <c r="BY462" s="143"/>
      <c r="BZ462" s="143"/>
      <c r="CA462" s="143"/>
      <c r="CB462" s="143"/>
      <c r="CC462" s="143"/>
      <c r="CD462" s="143"/>
      <c r="CE462" s="143"/>
      <c r="CF462" s="143"/>
      <c r="CG462" s="143"/>
      <c r="CH462" s="143"/>
    </row>
    <row r="463" spans="1:86" s="44" customFormat="1">
      <c r="A463" s="89" t="s">
        <v>80</v>
      </c>
      <c r="B463" s="132" t="s">
        <v>81</v>
      </c>
      <c r="C463" s="132" t="s">
        <v>69</v>
      </c>
      <c r="D463" s="102" t="s">
        <v>74</v>
      </c>
      <c r="E463" s="132" t="s">
        <v>31</v>
      </c>
      <c r="F463" s="132" t="s">
        <v>32</v>
      </c>
      <c r="G463" s="132">
        <v>0.9</v>
      </c>
      <c r="H463" s="132">
        <v>16.03</v>
      </c>
      <c r="I463" s="132">
        <v>1.84</v>
      </c>
      <c r="J463" s="132">
        <v>88.32</v>
      </c>
      <c r="K463" s="131">
        <v>396</v>
      </c>
      <c r="L463" s="132"/>
      <c r="M463" s="118">
        <f>K463/25.5</f>
        <v>15.529411764705882</v>
      </c>
      <c r="N463" s="118"/>
      <c r="O463" s="124">
        <f>ROUND(K463*(1-$O$4),0)</f>
        <v>396</v>
      </c>
      <c r="P463" s="89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3"/>
      <c r="AG463" s="143"/>
      <c r="AH463" s="143"/>
      <c r="AI463" s="143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43"/>
      <c r="BP463" s="143"/>
      <c r="BQ463" s="143"/>
      <c r="BR463" s="143"/>
      <c r="BS463" s="143"/>
      <c r="BT463" s="143"/>
      <c r="BU463" s="143"/>
      <c r="BV463" s="143"/>
      <c r="BW463" s="143"/>
      <c r="BX463" s="143"/>
      <c r="BY463" s="143"/>
      <c r="BZ463" s="143"/>
      <c r="CA463" s="143"/>
      <c r="CB463" s="143"/>
      <c r="CC463" s="143"/>
      <c r="CD463" s="143"/>
      <c r="CE463" s="143"/>
      <c r="CF463" s="143"/>
      <c r="CG463" s="143"/>
      <c r="CH463" s="143"/>
    </row>
    <row r="464" spans="1:86" s="44" customFormat="1">
      <c r="A464" s="89" t="s">
        <v>82</v>
      </c>
      <c r="B464" s="132" t="s">
        <v>81</v>
      </c>
      <c r="C464" s="132" t="s">
        <v>69</v>
      </c>
      <c r="D464" s="102" t="s">
        <v>74</v>
      </c>
      <c r="E464" s="132" t="s">
        <v>31</v>
      </c>
      <c r="F464" s="132" t="s">
        <v>32</v>
      </c>
      <c r="G464" s="132">
        <v>0.9</v>
      </c>
      <c r="H464" s="132">
        <v>16.03</v>
      </c>
      <c r="I464" s="132">
        <v>1.84</v>
      </c>
      <c r="J464" s="132"/>
      <c r="K464" s="131">
        <v>485</v>
      </c>
      <c r="L464" s="132"/>
      <c r="M464" s="118">
        <f>K464/25.5</f>
        <v>19.019607843137255</v>
      </c>
      <c r="N464" s="118"/>
      <c r="O464" s="124">
        <f>ROUND(K464*(1-$O$4),0)</f>
        <v>485</v>
      </c>
      <c r="P464" s="89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43"/>
      <c r="BP464" s="143"/>
      <c r="BQ464" s="143"/>
      <c r="BR464" s="143"/>
      <c r="BS464" s="143"/>
      <c r="BT464" s="143"/>
      <c r="BU464" s="143"/>
      <c r="BV464" s="143"/>
      <c r="BW464" s="143"/>
      <c r="BX464" s="143"/>
      <c r="BY464" s="143"/>
      <c r="BZ464" s="143"/>
      <c r="CA464" s="143"/>
      <c r="CB464" s="143"/>
      <c r="CC464" s="143"/>
      <c r="CD464" s="143"/>
      <c r="CE464" s="143"/>
      <c r="CF464" s="143"/>
      <c r="CG464" s="143"/>
      <c r="CH464" s="143"/>
    </row>
    <row r="465" spans="1:86" s="44" customFormat="1">
      <c r="A465" s="89" t="s">
        <v>83</v>
      </c>
      <c r="B465" s="132" t="s">
        <v>81</v>
      </c>
      <c r="C465" s="132" t="s">
        <v>69</v>
      </c>
      <c r="D465" s="102" t="s">
        <v>74</v>
      </c>
      <c r="E465" s="132" t="s">
        <v>31</v>
      </c>
      <c r="F465" s="132" t="s">
        <v>32</v>
      </c>
      <c r="G465" s="132">
        <v>0.9</v>
      </c>
      <c r="H465" s="132">
        <v>16.03</v>
      </c>
      <c r="I465" s="132">
        <v>1.84</v>
      </c>
      <c r="J465" s="132">
        <v>88.32</v>
      </c>
      <c r="K465" s="131">
        <v>396</v>
      </c>
      <c r="L465" s="132"/>
      <c r="M465" s="118">
        <f>K465/25.5</f>
        <v>15.529411764705882</v>
      </c>
      <c r="N465" s="118"/>
      <c r="O465" s="124">
        <f>ROUND(K465*(1-$O$4),0)</f>
        <v>396</v>
      </c>
      <c r="P465" s="89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3"/>
      <c r="AG465" s="143"/>
      <c r="AH465" s="143"/>
      <c r="AI465" s="143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43"/>
      <c r="BP465" s="143"/>
      <c r="BQ465" s="143"/>
      <c r="BR465" s="143"/>
      <c r="BS465" s="143"/>
      <c r="BT465" s="143"/>
      <c r="BU465" s="143"/>
      <c r="BV465" s="143"/>
      <c r="BW465" s="143"/>
      <c r="BX465" s="143"/>
      <c r="BY465" s="143"/>
      <c r="BZ465" s="143"/>
      <c r="CA465" s="143"/>
      <c r="CB465" s="143"/>
      <c r="CC465" s="143"/>
      <c r="CD465" s="143"/>
      <c r="CE465" s="143"/>
      <c r="CF465" s="143"/>
      <c r="CG465" s="143"/>
      <c r="CH465" s="143"/>
    </row>
    <row r="466" spans="1:86" s="44" customFormat="1">
      <c r="A466" s="89" t="s">
        <v>84</v>
      </c>
      <c r="B466" s="132" t="s">
        <v>81</v>
      </c>
      <c r="C466" s="132" t="s">
        <v>35</v>
      </c>
      <c r="D466" s="102" t="s">
        <v>74</v>
      </c>
      <c r="E466" s="132" t="s">
        <v>31</v>
      </c>
      <c r="F466" s="132" t="s">
        <v>32</v>
      </c>
      <c r="G466" s="132">
        <v>0.9</v>
      </c>
      <c r="H466" s="132">
        <v>1.84</v>
      </c>
      <c r="I466" s="132">
        <v>10</v>
      </c>
      <c r="J466" s="132"/>
      <c r="K466" s="132"/>
      <c r="L466" s="131">
        <v>89</v>
      </c>
      <c r="M466" s="118"/>
      <c r="N466" s="118">
        <f>L466/25.5</f>
        <v>3.4901960784313726</v>
      </c>
      <c r="O466" s="124">
        <f>ROUND(L466*(1-$O$4),0)</f>
        <v>89</v>
      </c>
      <c r="P466" s="89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3"/>
      <c r="AG466" s="143"/>
      <c r="AH466" s="143"/>
      <c r="AI466" s="143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43"/>
      <c r="BP466" s="143"/>
      <c r="BQ466" s="143"/>
      <c r="BR466" s="143"/>
      <c r="BS466" s="143"/>
      <c r="BT466" s="143"/>
      <c r="BU466" s="143"/>
      <c r="BV466" s="143"/>
      <c r="BW466" s="143"/>
      <c r="BX466" s="143"/>
      <c r="BY466" s="143"/>
      <c r="BZ466" s="143"/>
      <c r="CA466" s="143"/>
      <c r="CB466" s="143"/>
      <c r="CC466" s="143"/>
      <c r="CD466" s="143"/>
      <c r="CE466" s="143"/>
      <c r="CF466" s="143"/>
      <c r="CG466" s="143"/>
      <c r="CH466" s="143"/>
    </row>
    <row r="467" spans="1:86" s="44" customFormat="1">
      <c r="A467" s="89" t="s">
        <v>85</v>
      </c>
      <c r="B467" s="132" t="s">
        <v>86</v>
      </c>
      <c r="C467" s="132" t="s">
        <v>34</v>
      </c>
      <c r="D467" s="102" t="s">
        <v>74</v>
      </c>
      <c r="E467" s="132" t="s">
        <v>31</v>
      </c>
      <c r="F467" s="132" t="s">
        <v>32</v>
      </c>
      <c r="G467" s="132">
        <v>0.9</v>
      </c>
      <c r="H467" s="132">
        <v>0.65</v>
      </c>
      <c r="I467" s="132"/>
      <c r="J467" s="132"/>
      <c r="K467" s="132"/>
      <c r="L467" s="131">
        <v>169</v>
      </c>
      <c r="M467" s="118"/>
      <c r="N467" s="118">
        <f>L467/25.5</f>
        <v>6.6274509803921573</v>
      </c>
      <c r="O467" s="124">
        <f>ROUND(L467*(1-$O$4),0)</f>
        <v>169</v>
      </c>
      <c r="P467" s="89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3"/>
      <c r="AG467" s="143"/>
      <c r="AH467" s="143"/>
      <c r="AI467" s="143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43"/>
      <c r="BP467" s="143"/>
      <c r="BQ467" s="143"/>
      <c r="BR467" s="143"/>
      <c r="BS467" s="143"/>
      <c r="BT467" s="143"/>
      <c r="BU467" s="143"/>
      <c r="BV467" s="143"/>
      <c r="BW467" s="143"/>
      <c r="BX467" s="143"/>
      <c r="BY467" s="143"/>
      <c r="BZ467" s="143"/>
      <c r="CA467" s="143"/>
      <c r="CB467" s="143"/>
      <c r="CC467" s="143"/>
      <c r="CD467" s="143"/>
      <c r="CE467" s="143"/>
      <c r="CF467" s="143"/>
      <c r="CG467" s="143"/>
      <c r="CH467" s="143"/>
    </row>
    <row r="468" spans="1:86" s="44" customFormat="1">
      <c r="A468" s="89" t="s">
        <v>87</v>
      </c>
      <c r="B468" s="132" t="s">
        <v>86</v>
      </c>
      <c r="C468" s="132" t="s">
        <v>34</v>
      </c>
      <c r="D468" s="102" t="s">
        <v>74</v>
      </c>
      <c r="E468" s="132" t="s">
        <v>31</v>
      </c>
      <c r="F468" s="132" t="s">
        <v>32</v>
      </c>
      <c r="G468" s="132">
        <v>0.9</v>
      </c>
      <c r="H468" s="132">
        <v>0.65</v>
      </c>
      <c r="I468" s="132"/>
      <c r="J468" s="132"/>
      <c r="K468" s="132"/>
      <c r="L468" s="131">
        <v>169</v>
      </c>
      <c r="M468" s="118"/>
      <c r="N468" s="118">
        <f>L468/25.5</f>
        <v>6.6274509803921573</v>
      </c>
      <c r="O468" s="124">
        <f>ROUND(L468*(1-$O$4),0)</f>
        <v>169</v>
      </c>
      <c r="P468" s="89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  <c r="AE468" s="143"/>
      <c r="AF468" s="143"/>
      <c r="AG468" s="143"/>
      <c r="AH468" s="143"/>
      <c r="AI468" s="143"/>
      <c r="AJ468" s="143"/>
      <c r="AK468" s="143"/>
      <c r="AL468" s="143"/>
      <c r="AM468" s="143"/>
      <c r="AN468" s="143"/>
      <c r="AO468" s="143"/>
      <c r="AP468" s="143"/>
      <c r="AQ468" s="143"/>
      <c r="AR468" s="143"/>
      <c r="AS468" s="143"/>
      <c r="AT468" s="143"/>
      <c r="AU468" s="143"/>
      <c r="AV468" s="143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43"/>
      <c r="BP468" s="143"/>
      <c r="BQ468" s="143"/>
      <c r="BR468" s="143"/>
      <c r="BS468" s="143"/>
      <c r="BT468" s="143"/>
      <c r="BU468" s="143"/>
      <c r="BV468" s="143"/>
      <c r="BW468" s="143"/>
      <c r="BX468" s="143"/>
      <c r="BY468" s="143"/>
      <c r="BZ468" s="143"/>
      <c r="CA468" s="143"/>
      <c r="CB468" s="143"/>
      <c r="CC468" s="143"/>
      <c r="CD468" s="143"/>
      <c r="CE468" s="143"/>
      <c r="CF468" s="143"/>
      <c r="CG468" s="143"/>
      <c r="CH468" s="143"/>
    </row>
    <row r="469" spans="1:86" s="44" customFormat="1">
      <c r="A469" s="89" t="s">
        <v>88</v>
      </c>
      <c r="B469" s="132" t="s">
        <v>89</v>
      </c>
      <c r="C469" s="132" t="s">
        <v>34</v>
      </c>
      <c r="D469" s="102" t="s">
        <v>74</v>
      </c>
      <c r="E469" s="132" t="s">
        <v>31</v>
      </c>
      <c r="F469" s="132" t="s">
        <v>32</v>
      </c>
      <c r="G469" s="132">
        <v>0.1</v>
      </c>
      <c r="H469" s="132"/>
      <c r="I469" s="132">
        <v>15</v>
      </c>
      <c r="J469" s="132"/>
      <c r="K469" s="132"/>
      <c r="L469" s="131">
        <v>199</v>
      </c>
      <c r="M469" s="118"/>
      <c r="N469" s="118">
        <f>L469/25.5</f>
        <v>7.8039215686274508</v>
      </c>
      <c r="O469" s="124">
        <f>ROUND(L469*(1-$O$4),0)</f>
        <v>199</v>
      </c>
      <c r="P469" s="89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  <c r="AE469" s="143"/>
      <c r="AF469" s="143"/>
      <c r="AG469" s="143"/>
      <c r="AH469" s="143"/>
      <c r="AI469" s="143"/>
      <c r="AJ469" s="143"/>
      <c r="AK469" s="143"/>
      <c r="AL469" s="143"/>
      <c r="AM469" s="143"/>
      <c r="AN469" s="143"/>
      <c r="AO469" s="143"/>
      <c r="AP469" s="143"/>
      <c r="AQ469" s="143"/>
      <c r="AR469" s="143"/>
      <c r="AS469" s="143"/>
      <c r="AT469" s="143"/>
      <c r="AU469" s="143"/>
      <c r="AV469" s="143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43"/>
      <c r="BP469" s="143"/>
      <c r="BQ469" s="143"/>
      <c r="BR469" s="143"/>
      <c r="BS469" s="143"/>
      <c r="BT469" s="143"/>
      <c r="BU469" s="143"/>
      <c r="BV469" s="143"/>
      <c r="BW469" s="143"/>
      <c r="BX469" s="143"/>
      <c r="BY469" s="143"/>
      <c r="BZ469" s="143"/>
      <c r="CA469" s="143"/>
      <c r="CB469" s="143"/>
      <c r="CC469" s="143"/>
      <c r="CD469" s="143"/>
      <c r="CE469" s="143"/>
      <c r="CF469" s="143"/>
      <c r="CG469" s="143"/>
      <c r="CH469" s="143"/>
    </row>
    <row r="470" spans="1:86" s="44" customFormat="1">
      <c r="A470" s="89" t="s">
        <v>90</v>
      </c>
      <c r="B470" s="132" t="s">
        <v>81</v>
      </c>
      <c r="C470" s="132" t="s">
        <v>69</v>
      </c>
      <c r="D470" s="102" t="s">
        <v>74</v>
      </c>
      <c r="E470" s="132" t="s">
        <v>31</v>
      </c>
      <c r="F470" s="132" t="s">
        <v>32</v>
      </c>
      <c r="G470" s="132">
        <v>0.9</v>
      </c>
      <c r="H470" s="132">
        <v>16.03</v>
      </c>
      <c r="I470" s="132">
        <v>1.84</v>
      </c>
      <c r="J470" s="132">
        <v>88.32</v>
      </c>
      <c r="K470" s="131">
        <v>396</v>
      </c>
      <c r="L470" s="132"/>
      <c r="M470" s="118">
        <f>K470/25.5</f>
        <v>15.529411764705882</v>
      </c>
      <c r="N470" s="118"/>
      <c r="O470" s="124">
        <f>ROUND(K470*(1-$O$4),0)</f>
        <v>396</v>
      </c>
      <c r="P470" s="89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  <c r="AE470" s="143"/>
      <c r="AF470" s="143"/>
      <c r="AG470" s="143"/>
      <c r="AH470" s="143"/>
      <c r="AI470" s="143"/>
      <c r="AJ470" s="143"/>
      <c r="AK470" s="143"/>
      <c r="AL470" s="143"/>
      <c r="AM470" s="143"/>
      <c r="AN470" s="143"/>
      <c r="AO470" s="143"/>
      <c r="AP470" s="143"/>
      <c r="AQ470" s="143"/>
      <c r="AR470" s="143"/>
      <c r="AS470" s="143"/>
      <c r="AT470" s="143"/>
      <c r="AU470" s="143"/>
      <c r="AV470" s="143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43"/>
      <c r="BP470" s="143"/>
      <c r="BQ470" s="143"/>
      <c r="BR470" s="143"/>
      <c r="BS470" s="143"/>
      <c r="BT470" s="143"/>
      <c r="BU470" s="143"/>
      <c r="BV470" s="143"/>
      <c r="BW470" s="143"/>
      <c r="BX470" s="143"/>
      <c r="BY470" s="143"/>
      <c r="BZ470" s="143"/>
      <c r="CA470" s="143"/>
      <c r="CB470" s="143"/>
      <c r="CC470" s="143"/>
      <c r="CD470" s="143"/>
      <c r="CE470" s="143"/>
      <c r="CF470" s="143"/>
      <c r="CG470" s="143"/>
      <c r="CH470" s="143"/>
    </row>
    <row r="471" spans="1:86" s="44" customFormat="1">
      <c r="A471" s="89" t="s">
        <v>91</v>
      </c>
      <c r="B471" s="132" t="s">
        <v>81</v>
      </c>
      <c r="C471" s="132" t="s">
        <v>69</v>
      </c>
      <c r="D471" s="102" t="s">
        <v>74</v>
      </c>
      <c r="E471" s="132" t="s">
        <v>31</v>
      </c>
      <c r="F471" s="132" t="s">
        <v>32</v>
      </c>
      <c r="G471" s="132">
        <v>0.9</v>
      </c>
      <c r="H471" s="132">
        <v>16.03</v>
      </c>
      <c r="I471" s="132">
        <v>1.84</v>
      </c>
      <c r="J471" s="132"/>
      <c r="K471" s="131">
        <v>485</v>
      </c>
      <c r="L471" s="132"/>
      <c r="M471" s="118">
        <f>K471/25.5</f>
        <v>19.019607843137255</v>
      </c>
      <c r="N471" s="118"/>
      <c r="O471" s="124">
        <f>ROUND(K471*(1-$O$4),0)</f>
        <v>485</v>
      </c>
      <c r="P471" s="89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143"/>
      <c r="AE471" s="143"/>
      <c r="AF471" s="143"/>
      <c r="AG471" s="143"/>
      <c r="AH471" s="143"/>
      <c r="AI471" s="143"/>
      <c r="AJ471" s="143"/>
      <c r="AK471" s="143"/>
      <c r="AL471" s="143"/>
      <c r="AM471" s="143"/>
      <c r="AN471" s="143"/>
      <c r="AO471" s="143"/>
      <c r="AP471" s="143"/>
      <c r="AQ471" s="143"/>
      <c r="AR471" s="143"/>
      <c r="AS471" s="143"/>
      <c r="AT471" s="143"/>
      <c r="AU471" s="143"/>
      <c r="AV471" s="143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43"/>
      <c r="BP471" s="143"/>
      <c r="BQ471" s="143"/>
      <c r="BR471" s="143"/>
      <c r="BS471" s="143"/>
      <c r="BT471" s="143"/>
      <c r="BU471" s="143"/>
      <c r="BV471" s="143"/>
      <c r="BW471" s="143"/>
      <c r="BX471" s="143"/>
      <c r="BY471" s="143"/>
      <c r="BZ471" s="143"/>
      <c r="CA471" s="143"/>
      <c r="CB471" s="143"/>
      <c r="CC471" s="143"/>
      <c r="CD471" s="143"/>
      <c r="CE471" s="143"/>
      <c r="CF471" s="143"/>
      <c r="CG471" s="143"/>
      <c r="CH471" s="143"/>
    </row>
    <row r="472" spans="1:86" s="44" customFormat="1">
      <c r="A472" s="89" t="s">
        <v>92</v>
      </c>
      <c r="B472" s="132" t="s">
        <v>81</v>
      </c>
      <c r="C472" s="132" t="s">
        <v>69</v>
      </c>
      <c r="D472" s="102" t="s">
        <v>74</v>
      </c>
      <c r="E472" s="132" t="s">
        <v>31</v>
      </c>
      <c r="F472" s="132" t="s">
        <v>32</v>
      </c>
      <c r="G472" s="132">
        <v>0.9</v>
      </c>
      <c r="H472" s="132">
        <v>16.03</v>
      </c>
      <c r="I472" s="132">
        <v>1.84</v>
      </c>
      <c r="J472" s="132">
        <v>88.32</v>
      </c>
      <c r="K472" s="131">
        <v>396</v>
      </c>
      <c r="L472" s="132"/>
      <c r="M472" s="118">
        <f>K472/25.5</f>
        <v>15.529411764705882</v>
      </c>
      <c r="N472" s="118"/>
      <c r="O472" s="124">
        <f>ROUND(K472*(1-$O$4),0)</f>
        <v>396</v>
      </c>
      <c r="P472" s="89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  <c r="AA472" s="143"/>
      <c r="AB472" s="143"/>
      <c r="AC472" s="143"/>
      <c r="AD472" s="143"/>
      <c r="AE472" s="143"/>
      <c r="AF472" s="143"/>
      <c r="AG472" s="143"/>
      <c r="AH472" s="143"/>
      <c r="AI472" s="143"/>
      <c r="AJ472" s="143"/>
      <c r="AK472" s="143"/>
      <c r="AL472" s="143"/>
      <c r="AM472" s="143"/>
      <c r="AN472" s="143"/>
      <c r="AO472" s="143"/>
      <c r="AP472" s="143"/>
      <c r="AQ472" s="143"/>
      <c r="AR472" s="143"/>
      <c r="AS472" s="143"/>
      <c r="AT472" s="143"/>
      <c r="AU472" s="143"/>
      <c r="AV472" s="143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3"/>
      <c r="BP472" s="143"/>
      <c r="BQ472" s="143"/>
      <c r="BR472" s="143"/>
      <c r="BS472" s="143"/>
      <c r="BT472" s="143"/>
      <c r="BU472" s="143"/>
      <c r="BV472" s="143"/>
      <c r="BW472" s="143"/>
      <c r="BX472" s="143"/>
      <c r="BY472" s="143"/>
      <c r="BZ472" s="143"/>
      <c r="CA472" s="143"/>
      <c r="CB472" s="143"/>
      <c r="CC472" s="143"/>
      <c r="CD472" s="143"/>
      <c r="CE472" s="143"/>
      <c r="CF472" s="143"/>
      <c r="CG472" s="143"/>
      <c r="CH472" s="143"/>
    </row>
    <row r="473" spans="1:86" s="111" customFormat="1">
      <c r="A473" s="89" t="s">
        <v>93</v>
      </c>
      <c r="B473" s="132" t="s">
        <v>81</v>
      </c>
      <c r="C473" s="132" t="s">
        <v>35</v>
      </c>
      <c r="D473" s="102" t="s">
        <v>74</v>
      </c>
      <c r="E473" s="132" t="s">
        <v>31</v>
      </c>
      <c r="F473" s="132" t="s">
        <v>32</v>
      </c>
      <c r="G473" s="132">
        <v>0.9</v>
      </c>
      <c r="H473" s="132">
        <v>1.84</v>
      </c>
      <c r="I473" s="132"/>
      <c r="J473" s="132"/>
      <c r="K473" s="132"/>
      <c r="L473" s="131">
        <v>89</v>
      </c>
      <c r="M473" s="118"/>
      <c r="N473" s="118">
        <f>L473/25.5</f>
        <v>3.4901960784313726</v>
      </c>
      <c r="O473" s="124">
        <f>ROUND(L473*(1-$O$4),0)</f>
        <v>89</v>
      </c>
      <c r="P473" s="89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  <c r="AE473" s="143"/>
      <c r="AF473" s="143"/>
      <c r="AG473" s="143"/>
      <c r="AH473" s="143"/>
      <c r="AI473" s="143"/>
      <c r="AJ473" s="143"/>
      <c r="AK473" s="143"/>
      <c r="AL473" s="143"/>
      <c r="AM473" s="143"/>
      <c r="AN473" s="143"/>
      <c r="AO473" s="143"/>
      <c r="AP473" s="143"/>
      <c r="AQ473" s="143"/>
      <c r="AR473" s="143"/>
      <c r="AS473" s="143"/>
      <c r="AT473" s="143"/>
      <c r="AU473" s="143"/>
      <c r="AV473" s="143"/>
      <c r="AW473" s="143"/>
      <c r="AX473" s="143"/>
      <c r="AY473" s="143"/>
      <c r="AZ473" s="143"/>
      <c r="BA473" s="143"/>
      <c r="BB473" s="143"/>
      <c r="BC473" s="143"/>
      <c r="BD473" s="143"/>
      <c r="BE473" s="143"/>
      <c r="BF473" s="143"/>
      <c r="BG473" s="143"/>
      <c r="BH473" s="143"/>
      <c r="BI473" s="143"/>
      <c r="BJ473" s="143"/>
      <c r="BK473" s="143"/>
      <c r="BL473" s="143"/>
      <c r="BM473" s="143"/>
      <c r="BN473" s="143"/>
      <c r="BO473" s="143"/>
      <c r="BP473" s="143"/>
      <c r="BQ473" s="143"/>
      <c r="BR473" s="143"/>
      <c r="BS473" s="143"/>
      <c r="BT473" s="143"/>
      <c r="BU473" s="143"/>
      <c r="BV473" s="143"/>
      <c r="BW473" s="143"/>
      <c r="BX473" s="143"/>
      <c r="BY473" s="143"/>
      <c r="BZ473" s="143"/>
      <c r="CA473" s="143"/>
      <c r="CB473" s="143"/>
      <c r="CC473" s="143"/>
      <c r="CD473" s="143"/>
      <c r="CE473" s="143"/>
      <c r="CF473" s="143"/>
      <c r="CG473" s="143"/>
      <c r="CH473" s="143"/>
    </row>
    <row r="474" spans="1:86" s="111" customFormat="1">
      <c r="A474" s="89" t="s">
        <v>83</v>
      </c>
      <c r="B474" s="132" t="s">
        <v>47</v>
      </c>
      <c r="C474" s="132" t="s">
        <v>38</v>
      </c>
      <c r="D474" s="102" t="s">
        <v>74</v>
      </c>
      <c r="E474" s="132" t="s">
        <v>31</v>
      </c>
      <c r="F474" s="132" t="s">
        <v>32</v>
      </c>
      <c r="G474" s="132">
        <v>0.82</v>
      </c>
      <c r="H474" s="132">
        <v>18.52</v>
      </c>
      <c r="I474" s="132">
        <v>1.42</v>
      </c>
      <c r="J474" s="132">
        <v>73.84</v>
      </c>
      <c r="K474" s="131">
        <v>419</v>
      </c>
      <c r="L474" s="132"/>
      <c r="M474" s="118">
        <f>K474/25.5</f>
        <v>16.431372549019606</v>
      </c>
      <c r="N474" s="118"/>
      <c r="O474" s="124">
        <f>ROUND(K474*(1-$O$4),0)</f>
        <v>419</v>
      </c>
      <c r="P474" s="89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43"/>
      <c r="AG474" s="143"/>
      <c r="AH474" s="143"/>
      <c r="AI474" s="143"/>
      <c r="AJ474" s="143"/>
      <c r="AK474" s="143"/>
      <c r="AL474" s="143"/>
      <c r="AM474" s="143"/>
      <c r="AN474" s="143"/>
      <c r="AO474" s="143"/>
      <c r="AP474" s="143"/>
      <c r="AQ474" s="143"/>
      <c r="AR474" s="143"/>
      <c r="AS474" s="143"/>
      <c r="AT474" s="143"/>
      <c r="AU474" s="143"/>
      <c r="AV474" s="143"/>
      <c r="AW474" s="143"/>
      <c r="AX474" s="143"/>
      <c r="AY474" s="143"/>
      <c r="AZ474" s="143"/>
      <c r="BA474" s="143"/>
      <c r="BB474" s="143"/>
      <c r="BC474" s="143"/>
      <c r="BD474" s="143"/>
      <c r="BE474" s="143"/>
      <c r="BF474" s="143"/>
      <c r="BG474" s="143"/>
      <c r="BH474" s="143"/>
      <c r="BI474" s="143"/>
      <c r="BJ474" s="143"/>
      <c r="BK474" s="143"/>
      <c r="BL474" s="143"/>
      <c r="BM474" s="143"/>
      <c r="BN474" s="143"/>
      <c r="BO474" s="143"/>
      <c r="BP474" s="143"/>
      <c r="BQ474" s="143"/>
      <c r="BR474" s="143"/>
      <c r="BS474" s="143"/>
      <c r="BT474" s="143"/>
      <c r="BU474" s="143"/>
      <c r="BV474" s="143"/>
      <c r="BW474" s="143"/>
      <c r="BX474" s="143"/>
      <c r="BY474" s="143"/>
      <c r="BZ474" s="143"/>
      <c r="CA474" s="143"/>
      <c r="CB474" s="143"/>
      <c r="CC474" s="143"/>
      <c r="CD474" s="143"/>
      <c r="CE474" s="143"/>
      <c r="CF474" s="143"/>
      <c r="CG474" s="143"/>
      <c r="CH474" s="143"/>
    </row>
    <row r="475" spans="1:86" s="111" customFormat="1">
      <c r="A475" s="89" t="s">
        <v>92</v>
      </c>
      <c r="B475" s="132" t="s">
        <v>47</v>
      </c>
      <c r="C475" s="132" t="s">
        <v>38</v>
      </c>
      <c r="D475" s="102" t="s">
        <v>74</v>
      </c>
      <c r="E475" s="132" t="s">
        <v>31</v>
      </c>
      <c r="F475" s="132" t="s">
        <v>32</v>
      </c>
      <c r="G475" s="132">
        <v>0.82</v>
      </c>
      <c r="H475" s="132">
        <v>18.52</v>
      </c>
      <c r="I475" s="132">
        <v>1.42</v>
      </c>
      <c r="J475" s="132">
        <v>73.84</v>
      </c>
      <c r="K475" s="131">
        <v>419</v>
      </c>
      <c r="L475" s="132"/>
      <c r="M475" s="118">
        <f>K475/25.5</f>
        <v>16.431372549019606</v>
      </c>
      <c r="N475" s="118"/>
      <c r="O475" s="124">
        <f>ROUND(K475*(1-$O$4),0)</f>
        <v>419</v>
      </c>
      <c r="P475" s="89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3"/>
      <c r="AG475" s="143"/>
      <c r="AH475" s="143"/>
      <c r="AI475" s="143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43"/>
      <c r="BP475" s="143"/>
      <c r="BQ475" s="143"/>
      <c r="BR475" s="143"/>
      <c r="BS475" s="143"/>
      <c r="BT475" s="143"/>
      <c r="BU475" s="143"/>
      <c r="BV475" s="143"/>
      <c r="BW475" s="143"/>
      <c r="BX475" s="143"/>
      <c r="BY475" s="143"/>
      <c r="BZ475" s="143"/>
      <c r="CA475" s="143"/>
      <c r="CB475" s="143"/>
      <c r="CC475" s="143"/>
      <c r="CD475" s="143"/>
      <c r="CE475" s="143"/>
      <c r="CF475" s="143"/>
      <c r="CG475" s="143"/>
      <c r="CH475" s="143"/>
    </row>
    <row r="476" spans="1:86" s="111" customFormat="1">
      <c r="A476" s="128" t="s">
        <v>1011</v>
      </c>
      <c r="B476" s="116"/>
      <c r="C476" s="116"/>
      <c r="D476" s="99"/>
      <c r="E476" s="116"/>
      <c r="F476" s="116"/>
      <c r="G476" s="116"/>
      <c r="H476" s="116"/>
      <c r="I476" s="116"/>
      <c r="J476" s="116"/>
      <c r="K476" s="116"/>
      <c r="L476" s="131"/>
      <c r="M476" s="117"/>
      <c r="N476" s="117"/>
      <c r="O476" s="140"/>
      <c r="P476" s="89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3"/>
      <c r="AG476" s="143"/>
      <c r="AH476" s="143"/>
      <c r="AI476" s="143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43"/>
      <c r="BP476" s="143"/>
      <c r="BQ476" s="143"/>
      <c r="BR476" s="143"/>
      <c r="BS476" s="143"/>
      <c r="BT476" s="143"/>
      <c r="BU476" s="143"/>
      <c r="BV476" s="143"/>
      <c r="BW476" s="143"/>
      <c r="BX476" s="143"/>
      <c r="BY476" s="143"/>
      <c r="BZ476" s="143"/>
      <c r="CA476" s="143"/>
      <c r="CB476" s="143"/>
      <c r="CC476" s="143"/>
      <c r="CD476" s="143"/>
      <c r="CE476" s="143"/>
      <c r="CF476" s="143"/>
      <c r="CG476" s="143"/>
      <c r="CH476" s="143"/>
    </row>
    <row r="477" spans="1:86" s="111" customFormat="1">
      <c r="A477" s="54" t="s">
        <v>1017</v>
      </c>
      <c r="B477" s="90" t="s">
        <v>603</v>
      </c>
      <c r="C477" s="90" t="s">
        <v>173</v>
      </c>
      <c r="D477" s="99" t="s">
        <v>30</v>
      </c>
      <c r="E477" s="132" t="s">
        <v>31</v>
      </c>
      <c r="F477" s="90" t="s">
        <v>32</v>
      </c>
      <c r="G477" s="136"/>
      <c r="H477" s="132">
        <v>16</v>
      </c>
      <c r="I477" s="130">
        <v>1.5</v>
      </c>
      <c r="J477" s="130">
        <v>72</v>
      </c>
      <c r="K477" s="77">
        <v>499</v>
      </c>
      <c r="L477" s="132"/>
      <c r="M477" s="118">
        <f>K477/25.5</f>
        <v>19.568627450980394</v>
      </c>
      <c r="N477" s="118"/>
      <c r="O477" s="124">
        <f>ROUND(K477*(1-$O$4),0)</f>
        <v>499</v>
      </c>
      <c r="P477" s="89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3"/>
      <c r="AG477" s="143"/>
      <c r="AH477" s="143"/>
      <c r="AI477" s="143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43"/>
      <c r="BP477" s="143"/>
      <c r="BQ477" s="143"/>
      <c r="BR477" s="143"/>
      <c r="BS477" s="143"/>
      <c r="BT477" s="143"/>
      <c r="BU477" s="143"/>
      <c r="BV477" s="143"/>
      <c r="BW477" s="143"/>
      <c r="BX477" s="143"/>
      <c r="BY477" s="143"/>
      <c r="BZ477" s="143"/>
      <c r="CA477" s="143"/>
      <c r="CB477" s="143"/>
      <c r="CC477" s="143"/>
      <c r="CD477" s="143"/>
      <c r="CE477" s="143"/>
      <c r="CF477" s="143"/>
      <c r="CG477" s="143"/>
      <c r="CH477" s="143"/>
    </row>
    <row r="478" spans="1:86" s="111" customFormat="1">
      <c r="A478" s="54" t="s">
        <v>1018</v>
      </c>
      <c r="B478" s="90" t="s">
        <v>603</v>
      </c>
      <c r="C478" s="90" t="s">
        <v>173</v>
      </c>
      <c r="D478" s="99" t="s">
        <v>30</v>
      </c>
      <c r="E478" s="132" t="s">
        <v>31</v>
      </c>
      <c r="F478" s="90" t="s">
        <v>32</v>
      </c>
      <c r="G478" s="135"/>
      <c r="H478" s="132">
        <v>16</v>
      </c>
      <c r="I478" s="130">
        <v>1.5</v>
      </c>
      <c r="J478" s="130">
        <v>72</v>
      </c>
      <c r="K478" s="77">
        <v>499</v>
      </c>
      <c r="L478" s="132"/>
      <c r="M478" s="118">
        <f>K478/25.5</f>
        <v>19.568627450980394</v>
      </c>
      <c r="N478" s="118"/>
      <c r="O478" s="124">
        <f>ROUND(K478*(1-$O$4),0)</f>
        <v>499</v>
      </c>
      <c r="P478" s="89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3"/>
      <c r="AG478" s="143"/>
      <c r="AH478" s="143"/>
      <c r="AI478" s="143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43"/>
      <c r="BP478" s="143"/>
      <c r="BQ478" s="143"/>
      <c r="BR478" s="143"/>
      <c r="BS478" s="143"/>
      <c r="BT478" s="143"/>
      <c r="BU478" s="143"/>
      <c r="BV478" s="143"/>
      <c r="BW478" s="143"/>
      <c r="BX478" s="143"/>
      <c r="BY478" s="143"/>
      <c r="BZ478" s="143"/>
      <c r="CA478" s="143"/>
      <c r="CB478" s="143"/>
      <c r="CC478" s="143"/>
      <c r="CD478" s="143"/>
      <c r="CE478" s="143"/>
      <c r="CF478" s="143"/>
      <c r="CG478" s="143"/>
      <c r="CH478" s="143"/>
    </row>
    <row r="479" spans="1:86" s="111" customFormat="1">
      <c r="A479" s="54" t="s">
        <v>1019</v>
      </c>
      <c r="B479" s="90" t="s">
        <v>603</v>
      </c>
      <c r="C479" s="90" t="s">
        <v>251</v>
      </c>
      <c r="D479" s="99" t="s">
        <v>30</v>
      </c>
      <c r="E479" s="132" t="s">
        <v>31</v>
      </c>
      <c r="F479" s="90" t="s">
        <v>32</v>
      </c>
      <c r="G479" s="135"/>
      <c r="H479" s="132"/>
      <c r="I479" s="130"/>
      <c r="J479" s="130"/>
      <c r="K479" s="135"/>
      <c r="L479" s="36">
        <v>859</v>
      </c>
      <c r="M479" s="118"/>
      <c r="N479" s="118">
        <f>L479/25.5</f>
        <v>33.686274509803923</v>
      </c>
      <c r="O479" s="59">
        <f>ROUND(L479*(1-$O$4),0)</f>
        <v>859</v>
      </c>
      <c r="P479" s="89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3"/>
      <c r="AG479" s="143"/>
      <c r="AH479" s="143"/>
      <c r="AI479" s="143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43"/>
      <c r="BP479" s="143"/>
      <c r="BQ479" s="143"/>
      <c r="BR479" s="143"/>
      <c r="BS479" s="143"/>
      <c r="BT479" s="143"/>
      <c r="BU479" s="143"/>
      <c r="BV479" s="143"/>
      <c r="BW479" s="143"/>
      <c r="BX479" s="143"/>
      <c r="BY479" s="143"/>
      <c r="BZ479" s="143"/>
      <c r="CA479" s="143"/>
      <c r="CB479" s="143"/>
      <c r="CC479" s="143"/>
      <c r="CD479" s="143"/>
      <c r="CE479" s="143"/>
      <c r="CF479" s="143"/>
      <c r="CG479" s="143"/>
      <c r="CH479" s="143"/>
    </row>
    <row r="480" spans="1:86" s="111" customFormat="1">
      <c r="A480" s="52" t="s">
        <v>252</v>
      </c>
      <c r="B480" s="90" t="s">
        <v>253</v>
      </c>
      <c r="C480" s="122" t="s">
        <v>245</v>
      </c>
      <c r="D480" s="99" t="s">
        <v>30</v>
      </c>
      <c r="E480" s="132" t="s">
        <v>31</v>
      </c>
      <c r="F480" s="122" t="s">
        <v>32</v>
      </c>
      <c r="G480" s="135"/>
      <c r="H480" s="132"/>
      <c r="I480" s="130"/>
      <c r="J480" s="130">
        <v>14</v>
      </c>
      <c r="K480" s="135"/>
      <c r="L480" s="36">
        <v>339</v>
      </c>
      <c r="M480" s="118"/>
      <c r="N480" s="118">
        <f>L480/25.5</f>
        <v>13.294117647058824</v>
      </c>
      <c r="O480" s="59">
        <f>ROUND(L480*(1-$O$4),0)</f>
        <v>339</v>
      </c>
      <c r="P480" s="89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3"/>
      <c r="AG480" s="143"/>
      <c r="AH480" s="143"/>
      <c r="AI480" s="143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43"/>
      <c r="BP480" s="143"/>
      <c r="BQ480" s="143"/>
      <c r="BR480" s="143"/>
      <c r="BS480" s="143"/>
      <c r="BT480" s="143"/>
      <c r="BU480" s="143"/>
      <c r="BV480" s="143"/>
      <c r="BW480" s="143"/>
      <c r="BX480" s="143"/>
      <c r="BY480" s="143"/>
      <c r="BZ480" s="143"/>
      <c r="CA480" s="143"/>
      <c r="CB480" s="143"/>
      <c r="CC480" s="143"/>
      <c r="CD480" s="143"/>
      <c r="CE480" s="143"/>
      <c r="CF480" s="143"/>
      <c r="CG480" s="143"/>
      <c r="CH480" s="143"/>
    </row>
    <row r="481" spans="1:86" s="111" customFormat="1">
      <c r="A481" s="54" t="s">
        <v>254</v>
      </c>
      <c r="B481" s="90" t="s">
        <v>246</v>
      </c>
      <c r="C481" s="90" t="s">
        <v>96</v>
      </c>
      <c r="D481" s="99" t="s">
        <v>30</v>
      </c>
      <c r="E481" s="132" t="s">
        <v>31</v>
      </c>
      <c r="F481" s="90" t="s">
        <v>32</v>
      </c>
      <c r="G481" s="135"/>
      <c r="H481" s="132"/>
      <c r="I481" s="130"/>
      <c r="J481" s="130">
        <v>7</v>
      </c>
      <c r="K481" s="135"/>
      <c r="L481" s="36">
        <v>499</v>
      </c>
      <c r="M481" s="118"/>
      <c r="N481" s="118">
        <f>L481/25.5</f>
        <v>19.568627450980394</v>
      </c>
      <c r="O481" s="59">
        <f>ROUND(L481*(1-$O$4),0)</f>
        <v>499</v>
      </c>
      <c r="P481" s="89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3"/>
      <c r="AG481" s="143"/>
      <c r="AH481" s="143"/>
      <c r="AI481" s="143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43"/>
      <c r="BP481" s="143"/>
      <c r="BQ481" s="143"/>
      <c r="BR481" s="143"/>
      <c r="BS481" s="143"/>
      <c r="BT481" s="143"/>
      <c r="BU481" s="143"/>
      <c r="BV481" s="143"/>
      <c r="BW481" s="143"/>
      <c r="BX481" s="143"/>
      <c r="BY481" s="143"/>
      <c r="BZ481" s="143"/>
      <c r="CA481" s="143"/>
      <c r="CB481" s="143"/>
      <c r="CC481" s="143"/>
      <c r="CD481" s="143"/>
      <c r="CE481" s="143"/>
      <c r="CF481" s="143"/>
      <c r="CG481" s="143"/>
      <c r="CH481" s="143"/>
    </row>
    <row r="482" spans="1:86" s="111" customFormat="1">
      <c r="A482" s="178" t="s">
        <v>524</v>
      </c>
      <c r="B482" s="116"/>
      <c r="C482" s="116"/>
      <c r="D482" s="137"/>
      <c r="E482" s="116"/>
      <c r="F482" s="116"/>
      <c r="G482" s="116"/>
      <c r="H482" s="116"/>
      <c r="I482" s="116"/>
      <c r="J482" s="116"/>
      <c r="K482" s="116"/>
      <c r="L482" s="131"/>
      <c r="M482" s="117"/>
      <c r="N482" s="117"/>
      <c r="O482" s="140"/>
      <c r="P482" s="89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3"/>
      <c r="AG482" s="143"/>
      <c r="AH482" s="143"/>
      <c r="AI482" s="143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43"/>
      <c r="BP482" s="143"/>
      <c r="BQ482" s="143"/>
      <c r="BR482" s="143"/>
      <c r="BS482" s="143"/>
      <c r="BT482" s="143"/>
      <c r="BU482" s="143"/>
      <c r="BV482" s="143"/>
      <c r="BW482" s="143"/>
      <c r="BX482" s="143"/>
      <c r="BY482" s="143"/>
      <c r="BZ482" s="143"/>
      <c r="CA482" s="143"/>
      <c r="CB482" s="143"/>
      <c r="CC482" s="143"/>
      <c r="CD482" s="143"/>
      <c r="CE482" s="143"/>
      <c r="CF482" s="143"/>
      <c r="CG482" s="143"/>
      <c r="CH482" s="143"/>
    </row>
    <row r="483" spans="1:86" s="111" customFormat="1">
      <c r="A483" s="182" t="s">
        <v>525</v>
      </c>
      <c r="B483" s="132" t="s">
        <v>45</v>
      </c>
      <c r="C483" s="132" t="s">
        <v>173</v>
      </c>
      <c r="D483" s="137" t="s">
        <v>30</v>
      </c>
      <c r="E483" s="132" t="s">
        <v>31</v>
      </c>
      <c r="F483" s="132" t="s">
        <v>32</v>
      </c>
      <c r="G483" s="95"/>
      <c r="H483" s="132"/>
      <c r="I483" s="130">
        <v>1.5</v>
      </c>
      <c r="J483" s="130"/>
      <c r="K483" s="77">
        <v>299</v>
      </c>
      <c r="L483" s="132"/>
      <c r="M483" s="118">
        <f>K483/25.5</f>
        <v>11.725490196078431</v>
      </c>
      <c r="N483" s="118"/>
      <c r="O483" s="124">
        <f>ROUND(K483*(1-$O$4),0)</f>
        <v>299</v>
      </c>
      <c r="P483" s="26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143"/>
      <c r="AE483" s="143"/>
      <c r="AF483" s="143"/>
      <c r="AG483" s="143"/>
      <c r="AH483" s="143"/>
      <c r="AI483" s="143"/>
      <c r="AJ483" s="143"/>
      <c r="AK483" s="143"/>
      <c r="AL483" s="143"/>
      <c r="AM483" s="143"/>
      <c r="AN483" s="143"/>
      <c r="AO483" s="143"/>
      <c r="AP483" s="143"/>
      <c r="AQ483" s="143"/>
      <c r="AR483" s="143"/>
      <c r="AS483" s="143"/>
      <c r="AT483" s="143"/>
      <c r="AU483" s="143"/>
      <c r="AV483" s="143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43"/>
      <c r="BP483" s="143"/>
      <c r="BQ483" s="143"/>
      <c r="BR483" s="143"/>
      <c r="BS483" s="143"/>
      <c r="BT483" s="143"/>
      <c r="BU483" s="143"/>
      <c r="BV483" s="143"/>
      <c r="BW483" s="143"/>
      <c r="BX483" s="143"/>
      <c r="BY483" s="143"/>
      <c r="BZ483" s="143"/>
      <c r="CA483" s="143"/>
      <c r="CB483" s="143"/>
      <c r="CC483" s="143"/>
      <c r="CD483" s="143"/>
      <c r="CE483" s="143"/>
      <c r="CF483" s="143"/>
      <c r="CG483" s="143"/>
      <c r="CH483" s="143"/>
    </row>
    <row r="484" spans="1:86" s="111" customFormat="1">
      <c r="A484" s="182" t="s">
        <v>526</v>
      </c>
      <c r="B484" s="132" t="s">
        <v>45</v>
      </c>
      <c r="C484" s="132" t="s">
        <v>173</v>
      </c>
      <c r="D484" s="137" t="s">
        <v>30</v>
      </c>
      <c r="E484" s="132" t="s">
        <v>31</v>
      </c>
      <c r="F484" s="132" t="s">
        <v>32</v>
      </c>
      <c r="G484" s="95"/>
      <c r="H484" s="132"/>
      <c r="I484" s="130">
        <v>1.5</v>
      </c>
      <c r="J484" s="130"/>
      <c r="K484" s="77">
        <v>299</v>
      </c>
      <c r="L484" s="132"/>
      <c r="M484" s="118">
        <f>K484/25.5</f>
        <v>11.725490196078431</v>
      </c>
      <c r="N484" s="118"/>
      <c r="O484" s="124">
        <f>ROUND(K484*(1-$O$4),0)</f>
        <v>299</v>
      </c>
      <c r="P484" s="89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  <c r="AA484" s="143"/>
      <c r="AB484" s="143"/>
      <c r="AC484" s="143"/>
      <c r="AD484" s="143"/>
      <c r="AE484" s="143"/>
      <c r="AF484" s="143"/>
      <c r="AG484" s="143"/>
      <c r="AH484" s="143"/>
      <c r="AI484" s="143"/>
      <c r="AJ484" s="143"/>
      <c r="AK484" s="143"/>
      <c r="AL484" s="143"/>
      <c r="AM484" s="143"/>
      <c r="AN484" s="143"/>
      <c r="AO484" s="143"/>
      <c r="AP484" s="143"/>
      <c r="AQ484" s="143"/>
      <c r="AR484" s="143"/>
      <c r="AS484" s="143"/>
      <c r="AT484" s="143"/>
      <c r="AU484" s="143"/>
      <c r="AV484" s="143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3"/>
      <c r="BP484" s="143"/>
      <c r="BQ484" s="143"/>
      <c r="BR484" s="143"/>
      <c r="BS484" s="143"/>
      <c r="BT484" s="143"/>
      <c r="BU484" s="143"/>
      <c r="BV484" s="143"/>
      <c r="BW484" s="143"/>
      <c r="BX484" s="143"/>
      <c r="BY484" s="143"/>
      <c r="BZ484" s="143"/>
      <c r="CA484" s="143"/>
      <c r="CB484" s="143"/>
      <c r="CC484" s="143"/>
      <c r="CD484" s="143"/>
      <c r="CE484" s="143"/>
      <c r="CF484" s="143"/>
      <c r="CG484" s="143"/>
      <c r="CH484" s="143"/>
    </row>
    <row r="485" spans="1:86" s="44" customFormat="1">
      <c r="A485" s="182" t="s">
        <v>527</v>
      </c>
      <c r="B485" s="132" t="s">
        <v>45</v>
      </c>
      <c r="C485" s="132" t="s">
        <v>173</v>
      </c>
      <c r="D485" s="137" t="s">
        <v>30</v>
      </c>
      <c r="E485" s="132" t="s">
        <v>31</v>
      </c>
      <c r="F485" s="132" t="s">
        <v>32</v>
      </c>
      <c r="G485" s="95"/>
      <c r="H485" s="132"/>
      <c r="I485" s="130">
        <v>1.5</v>
      </c>
      <c r="J485" s="130"/>
      <c r="K485" s="77">
        <v>329</v>
      </c>
      <c r="L485" s="132"/>
      <c r="M485" s="118">
        <f>K485/25.5</f>
        <v>12.901960784313726</v>
      </c>
      <c r="N485" s="118"/>
      <c r="O485" s="124">
        <f>ROUND(K485*(1-$O$4),0)</f>
        <v>329</v>
      </c>
      <c r="P485" s="89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  <c r="AE485" s="143"/>
      <c r="AF485" s="143"/>
      <c r="AG485" s="143"/>
      <c r="AH485" s="143"/>
      <c r="AI485" s="143"/>
      <c r="AJ485" s="143"/>
      <c r="AK485" s="143"/>
      <c r="AL485" s="143"/>
      <c r="AM485" s="143"/>
      <c r="AN485" s="143"/>
      <c r="AO485" s="143"/>
      <c r="AP485" s="143"/>
      <c r="AQ485" s="143"/>
      <c r="AR485" s="143"/>
      <c r="AS485" s="143"/>
      <c r="AT485" s="143"/>
      <c r="AU485" s="143"/>
      <c r="AV485" s="143"/>
      <c r="AW485" s="143"/>
      <c r="AX485" s="143"/>
      <c r="AY485" s="143"/>
      <c r="AZ485" s="143"/>
      <c r="BA485" s="143"/>
      <c r="BB485" s="143"/>
      <c r="BC485" s="143"/>
      <c r="BD485" s="143"/>
      <c r="BE485" s="143"/>
      <c r="BF485" s="143"/>
      <c r="BG485" s="143"/>
      <c r="BH485" s="143"/>
      <c r="BI485" s="143"/>
      <c r="BJ485" s="143"/>
      <c r="BK485" s="143"/>
      <c r="BL485" s="143"/>
      <c r="BM485" s="143"/>
      <c r="BN485" s="143"/>
      <c r="BO485" s="143"/>
      <c r="BP485" s="143"/>
      <c r="BQ485" s="143"/>
      <c r="BR485" s="143"/>
      <c r="BS485" s="143"/>
      <c r="BT485" s="143"/>
      <c r="BU485" s="143"/>
      <c r="BV485" s="143"/>
      <c r="BW485" s="143"/>
      <c r="BX485" s="143"/>
      <c r="BY485" s="143"/>
      <c r="BZ485" s="143"/>
      <c r="CA485" s="143"/>
      <c r="CB485" s="143"/>
      <c r="CC485" s="143"/>
      <c r="CD485" s="143"/>
      <c r="CE485" s="143"/>
      <c r="CF485" s="143"/>
      <c r="CG485" s="143"/>
      <c r="CH485" s="143"/>
    </row>
    <row r="486" spans="1:86" s="44" customFormat="1">
      <c r="A486" s="128" t="s">
        <v>629</v>
      </c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43"/>
      <c r="N486" s="43"/>
      <c r="O486" s="165"/>
      <c r="P486" s="89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43"/>
      <c r="AC486" s="143"/>
      <c r="AD486" s="143"/>
      <c r="AE486" s="143"/>
      <c r="AF486" s="143"/>
      <c r="AG486" s="143"/>
      <c r="AH486" s="143"/>
      <c r="AI486" s="143"/>
      <c r="AJ486" s="143"/>
      <c r="AK486" s="143"/>
      <c r="AL486" s="143"/>
      <c r="AM486" s="143"/>
      <c r="AN486" s="143"/>
      <c r="AO486" s="143"/>
      <c r="AP486" s="143"/>
      <c r="AQ486" s="143"/>
      <c r="AR486" s="143"/>
      <c r="AS486" s="143"/>
      <c r="AT486" s="143"/>
      <c r="AU486" s="143"/>
      <c r="AV486" s="143"/>
      <c r="AW486" s="143"/>
      <c r="AX486" s="143"/>
      <c r="AY486" s="143"/>
      <c r="AZ486" s="143"/>
      <c r="BA486" s="143"/>
      <c r="BB486" s="143"/>
      <c r="BC486" s="143"/>
      <c r="BD486" s="143"/>
      <c r="BE486" s="143"/>
      <c r="BF486" s="143"/>
      <c r="BG486" s="143"/>
      <c r="BH486" s="143"/>
      <c r="BI486" s="143"/>
      <c r="BJ486" s="143"/>
      <c r="BK486" s="143"/>
      <c r="BL486" s="143"/>
      <c r="BM486" s="143"/>
      <c r="BN486" s="143"/>
      <c r="BO486" s="143"/>
      <c r="BP486" s="143"/>
      <c r="BQ486" s="143"/>
      <c r="BR486" s="143"/>
      <c r="BS486" s="143"/>
      <c r="BT486" s="143"/>
      <c r="BU486" s="143"/>
      <c r="BV486" s="143"/>
      <c r="BW486" s="143"/>
      <c r="BX486" s="143"/>
      <c r="BY486" s="143"/>
      <c r="BZ486" s="143"/>
      <c r="CA486" s="143"/>
      <c r="CB486" s="143"/>
      <c r="CC486" s="143"/>
      <c r="CD486" s="143"/>
      <c r="CE486" s="143"/>
      <c r="CF486" s="143"/>
      <c r="CG486" s="143"/>
      <c r="CH486" s="143"/>
    </row>
    <row r="487" spans="1:86" s="44" customFormat="1">
      <c r="A487" s="183" t="s">
        <v>630</v>
      </c>
      <c r="B487" s="132" t="s">
        <v>45</v>
      </c>
      <c r="C487" s="132" t="s">
        <v>29</v>
      </c>
      <c r="D487" s="132" t="s">
        <v>30</v>
      </c>
      <c r="E487" s="132" t="s">
        <v>31</v>
      </c>
      <c r="F487" s="132" t="s">
        <v>32</v>
      </c>
      <c r="G487" s="132"/>
      <c r="H487" s="132">
        <v>14</v>
      </c>
      <c r="I487" s="132">
        <v>1.5</v>
      </c>
      <c r="J487" s="132">
        <v>81</v>
      </c>
      <c r="K487" s="131">
        <v>319</v>
      </c>
      <c r="L487" s="132"/>
      <c r="M487" s="123">
        <f>K487/25.5</f>
        <v>12.509803921568627</v>
      </c>
      <c r="N487" s="123"/>
      <c r="O487" s="166">
        <f>ROUND(K487*(1-$O$4),0)</f>
        <v>319</v>
      </c>
      <c r="P487" s="89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43"/>
      <c r="AC487" s="143"/>
      <c r="AD487" s="143"/>
      <c r="AE487" s="143"/>
      <c r="AF487" s="143"/>
      <c r="AG487" s="143"/>
      <c r="AH487" s="143"/>
      <c r="AI487" s="143"/>
      <c r="AJ487" s="143"/>
      <c r="AK487" s="143"/>
      <c r="AL487" s="143"/>
      <c r="AM487" s="143"/>
      <c r="AN487" s="143"/>
      <c r="AO487" s="143"/>
      <c r="AP487" s="143"/>
      <c r="AQ487" s="143"/>
      <c r="AR487" s="143"/>
      <c r="AS487" s="143"/>
      <c r="AT487" s="143"/>
      <c r="AU487" s="143"/>
      <c r="AV487" s="143"/>
      <c r="AW487" s="143"/>
      <c r="AX487" s="143"/>
      <c r="AY487" s="143"/>
      <c r="AZ487" s="143"/>
      <c r="BA487" s="143"/>
      <c r="BB487" s="143"/>
      <c r="BC487" s="143"/>
      <c r="BD487" s="143"/>
      <c r="BE487" s="143"/>
      <c r="BF487" s="143"/>
      <c r="BG487" s="143"/>
      <c r="BH487" s="143"/>
      <c r="BI487" s="143"/>
      <c r="BJ487" s="143"/>
      <c r="BK487" s="143"/>
      <c r="BL487" s="143"/>
      <c r="BM487" s="143"/>
      <c r="BN487" s="143"/>
      <c r="BO487" s="143"/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3"/>
      <c r="CA487" s="143"/>
      <c r="CB487" s="143"/>
      <c r="CC487" s="143"/>
      <c r="CD487" s="143"/>
      <c r="CE487" s="143"/>
      <c r="CF487" s="143"/>
      <c r="CG487" s="143"/>
      <c r="CH487" s="143"/>
    </row>
    <row r="488" spans="1:86">
      <c r="A488" s="183" t="s">
        <v>630</v>
      </c>
      <c r="B488" s="132" t="s">
        <v>49</v>
      </c>
      <c r="C488" s="132" t="s">
        <v>29</v>
      </c>
      <c r="D488" s="132" t="s">
        <v>30</v>
      </c>
      <c r="E488" s="132" t="s">
        <v>31</v>
      </c>
      <c r="F488" s="132" t="s">
        <v>32</v>
      </c>
      <c r="G488" s="132"/>
      <c r="H488" s="132">
        <v>21</v>
      </c>
      <c r="I488" s="230">
        <v>1.44</v>
      </c>
      <c r="J488" s="132">
        <v>51.84</v>
      </c>
      <c r="K488" s="131">
        <v>339</v>
      </c>
      <c r="L488" s="132"/>
      <c r="M488" s="123">
        <f>K488/25.5</f>
        <v>13.294117647058824</v>
      </c>
      <c r="N488" s="123"/>
      <c r="O488" s="166">
        <f>ROUND(K488*(1-$O$4),0)</f>
        <v>339</v>
      </c>
      <c r="P488" s="89"/>
    </row>
    <row r="489" spans="1:86">
      <c r="A489" s="89" t="s">
        <v>43</v>
      </c>
      <c r="B489" s="132" t="s">
        <v>44</v>
      </c>
      <c r="C489" s="132" t="s">
        <v>34</v>
      </c>
      <c r="D489" s="132" t="s">
        <v>30</v>
      </c>
      <c r="E489" s="132" t="s">
        <v>31</v>
      </c>
      <c r="F489" s="132" t="s">
        <v>32</v>
      </c>
      <c r="G489" s="132"/>
      <c r="H489" s="132"/>
      <c r="I489" s="132"/>
      <c r="J489" s="132"/>
      <c r="K489" s="132"/>
      <c r="L489" s="131">
        <v>199</v>
      </c>
      <c r="M489" s="123"/>
      <c r="N489" s="123">
        <f>L489/25.5</f>
        <v>7.8039215686274508</v>
      </c>
      <c r="O489" s="166">
        <f>ROUND(L489*(1-$O$4),0)</f>
        <v>199</v>
      </c>
      <c r="P489" s="95"/>
    </row>
    <row r="490" spans="1:86">
      <c r="A490" s="128" t="s">
        <v>1012</v>
      </c>
      <c r="B490" s="116"/>
      <c r="C490" s="116"/>
      <c r="D490" s="58"/>
      <c r="E490" s="116"/>
      <c r="F490" s="116"/>
      <c r="G490" s="116"/>
      <c r="H490" s="116"/>
      <c r="I490" s="116"/>
      <c r="J490" s="116"/>
      <c r="K490" s="116"/>
      <c r="L490" s="116"/>
      <c r="M490" s="117"/>
      <c r="N490" s="117"/>
      <c r="O490" s="140"/>
      <c r="P490" s="95"/>
    </row>
    <row r="491" spans="1:86">
      <c r="A491" s="60" t="s">
        <v>1013</v>
      </c>
      <c r="B491" s="58" t="s">
        <v>110</v>
      </c>
      <c r="C491" s="58" t="s">
        <v>382</v>
      </c>
      <c r="D491" s="58" t="s">
        <v>74</v>
      </c>
      <c r="E491" s="132" t="s">
        <v>31</v>
      </c>
      <c r="F491" s="58" t="s">
        <v>32</v>
      </c>
      <c r="G491" s="49"/>
      <c r="H491" s="50">
        <v>17.04</v>
      </c>
      <c r="I491" s="50">
        <v>1.5</v>
      </c>
      <c r="J491" s="50">
        <v>54</v>
      </c>
      <c r="K491" s="77">
        <v>549</v>
      </c>
      <c r="L491" s="132"/>
      <c r="M491" s="118">
        <f>K491/25.5</f>
        <v>21.529411764705884</v>
      </c>
      <c r="N491" s="19"/>
      <c r="O491" s="124">
        <f>ROUND(K491*(1-$O$4),0)</f>
        <v>549</v>
      </c>
      <c r="P491" s="89"/>
    </row>
    <row r="492" spans="1:86">
      <c r="A492" s="60" t="s">
        <v>1014</v>
      </c>
      <c r="B492" s="58" t="s">
        <v>110</v>
      </c>
      <c r="C492" s="58" t="s">
        <v>382</v>
      </c>
      <c r="D492" s="58" t="s">
        <v>74</v>
      </c>
      <c r="E492" s="132" t="s">
        <v>31</v>
      </c>
      <c r="F492" s="58" t="s">
        <v>32</v>
      </c>
      <c r="G492" s="49"/>
      <c r="H492" s="50">
        <v>17.04</v>
      </c>
      <c r="I492" s="50">
        <v>1.5</v>
      </c>
      <c r="J492" s="50">
        <v>54</v>
      </c>
      <c r="K492" s="77">
        <v>549</v>
      </c>
      <c r="L492" s="132"/>
      <c r="M492" s="118">
        <f>K492/25.5</f>
        <v>21.529411764705884</v>
      </c>
      <c r="N492" s="19"/>
      <c r="O492" s="124">
        <f>ROUND(K492*(1-$O$4),0)</f>
        <v>549</v>
      </c>
      <c r="P492" s="89"/>
    </row>
    <row r="493" spans="1:86">
      <c r="A493" s="60" t="s">
        <v>1015</v>
      </c>
      <c r="B493" s="58" t="s">
        <v>110</v>
      </c>
      <c r="C493" s="58" t="s">
        <v>382</v>
      </c>
      <c r="D493" s="58" t="s">
        <v>74</v>
      </c>
      <c r="E493" s="132" t="s">
        <v>31</v>
      </c>
      <c r="F493" s="58" t="s">
        <v>32</v>
      </c>
      <c r="G493" s="49"/>
      <c r="H493" s="50">
        <v>17.04</v>
      </c>
      <c r="I493" s="50">
        <v>1.5</v>
      </c>
      <c r="J493" s="50">
        <v>54</v>
      </c>
      <c r="K493" s="77">
        <v>599</v>
      </c>
      <c r="L493" s="132"/>
      <c r="M493" s="118">
        <f>K493/25.5</f>
        <v>23.490196078431371</v>
      </c>
      <c r="N493" s="19"/>
      <c r="O493" s="124">
        <f>ROUND(K493*(1-$O$4),0)</f>
        <v>599</v>
      </c>
      <c r="P493" s="89"/>
    </row>
    <row r="494" spans="1:86">
      <c r="A494" s="60" t="s">
        <v>1016</v>
      </c>
      <c r="B494" s="58" t="s">
        <v>110</v>
      </c>
      <c r="C494" s="58" t="s">
        <v>382</v>
      </c>
      <c r="D494" s="58" t="s">
        <v>74</v>
      </c>
      <c r="E494" s="132" t="s">
        <v>31</v>
      </c>
      <c r="F494" s="58" t="s">
        <v>32</v>
      </c>
      <c r="G494" s="49"/>
      <c r="H494" s="50">
        <v>17.04</v>
      </c>
      <c r="I494" s="50">
        <v>1.5</v>
      </c>
      <c r="J494" s="50">
        <v>54</v>
      </c>
      <c r="K494" s="77">
        <v>599</v>
      </c>
      <c r="L494" s="132"/>
      <c r="M494" s="118">
        <f>K494/25.5</f>
        <v>23.490196078431371</v>
      </c>
      <c r="N494" s="19"/>
      <c r="O494" s="124">
        <f>ROUND(K494*(1-$O$4),0)</f>
        <v>599</v>
      </c>
      <c r="P494" s="89"/>
    </row>
    <row r="495" spans="1:86" ht="15.75" thickBot="1">
      <c r="A495" s="60" t="s">
        <v>422</v>
      </c>
      <c r="B495" s="58" t="s">
        <v>423</v>
      </c>
      <c r="C495" s="58" t="s">
        <v>381</v>
      </c>
      <c r="D495" s="150" t="s">
        <v>74</v>
      </c>
      <c r="E495" s="132" t="s">
        <v>31</v>
      </c>
      <c r="F495" s="58" t="s">
        <v>32</v>
      </c>
      <c r="G495" s="49"/>
      <c r="H495" s="49"/>
      <c r="I495" s="49"/>
      <c r="J495" s="58"/>
      <c r="K495" s="132"/>
      <c r="L495" s="131">
        <v>399</v>
      </c>
      <c r="M495" s="118"/>
      <c r="N495" s="118">
        <f>L495/25.5</f>
        <v>15.647058823529411</v>
      </c>
      <c r="O495" s="124">
        <f>ROUND(L495*(1-$O$4),0)</f>
        <v>399</v>
      </c>
      <c r="P495" s="89"/>
    </row>
    <row r="496" spans="1:86" s="83" customFormat="1" ht="15.75" thickBot="1">
      <c r="A496" s="93" t="s">
        <v>425</v>
      </c>
      <c r="B496" s="94" t="s">
        <v>51</v>
      </c>
      <c r="C496" s="94" t="s">
        <v>424</v>
      </c>
      <c r="D496" s="161" t="s">
        <v>30</v>
      </c>
      <c r="E496" s="132" t="s">
        <v>31</v>
      </c>
      <c r="F496" s="150" t="s">
        <v>32</v>
      </c>
      <c r="G496" s="27">
        <v>0.95</v>
      </c>
      <c r="H496" s="27">
        <v>30</v>
      </c>
      <c r="I496" s="27">
        <v>1.44</v>
      </c>
      <c r="J496" s="94">
        <v>43.2</v>
      </c>
      <c r="K496" s="151">
        <v>399</v>
      </c>
      <c r="L496" s="27"/>
      <c r="M496" s="28">
        <f>K496/25.5</f>
        <v>15.647058823529411</v>
      </c>
      <c r="N496" s="104"/>
      <c r="O496" s="148">
        <f>ROUND(K496*(1-$O$4),0)</f>
        <v>399</v>
      </c>
      <c r="P496" s="89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3"/>
      <c r="AE496" s="143"/>
      <c r="AF496" s="143"/>
      <c r="AG496" s="143"/>
      <c r="AH496" s="143"/>
      <c r="AI496" s="143"/>
      <c r="AJ496" s="143"/>
      <c r="AK496" s="143"/>
      <c r="AL496" s="143"/>
      <c r="AM496" s="143"/>
      <c r="AN496" s="143"/>
      <c r="AO496" s="143"/>
      <c r="AP496" s="143"/>
      <c r="AQ496" s="143"/>
      <c r="AR496" s="143"/>
      <c r="AS496" s="143"/>
      <c r="AT496" s="143"/>
      <c r="AU496" s="143"/>
      <c r="AV496" s="143"/>
      <c r="AW496" s="143"/>
      <c r="AX496" s="143"/>
      <c r="AY496" s="143"/>
      <c r="AZ496" s="143"/>
      <c r="BA496" s="143"/>
      <c r="BB496" s="143"/>
      <c r="BC496" s="143"/>
      <c r="BD496" s="143"/>
      <c r="BE496" s="143"/>
      <c r="BF496" s="143"/>
      <c r="BG496" s="143"/>
      <c r="BH496" s="143"/>
      <c r="BI496" s="143"/>
      <c r="BJ496" s="143"/>
      <c r="BK496" s="143"/>
      <c r="BL496" s="143"/>
      <c r="BM496" s="143"/>
      <c r="BN496" s="143"/>
      <c r="BO496" s="143"/>
      <c r="BP496" s="143"/>
      <c r="BQ496" s="143"/>
      <c r="BR496" s="143"/>
      <c r="BS496" s="143"/>
      <c r="BT496" s="143"/>
      <c r="BU496" s="143"/>
      <c r="BV496" s="143"/>
      <c r="BW496" s="143"/>
      <c r="BX496" s="143"/>
      <c r="BY496" s="143"/>
      <c r="BZ496" s="143"/>
      <c r="CA496" s="143"/>
      <c r="CB496" s="143"/>
      <c r="CC496" s="143"/>
      <c r="CD496" s="143"/>
      <c r="CE496" s="143"/>
      <c r="CF496" s="143"/>
      <c r="CG496" s="143"/>
      <c r="CH496" s="143"/>
    </row>
    <row r="497" spans="1:86" s="83" customFormat="1">
      <c r="A497" s="128" t="s">
        <v>548</v>
      </c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43"/>
      <c r="N497" s="43"/>
      <c r="O497" s="165"/>
      <c r="P497" s="89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  <c r="AE497" s="143"/>
      <c r="AF497" s="143"/>
      <c r="AG497" s="143"/>
      <c r="AH497" s="143"/>
      <c r="AI497" s="143"/>
      <c r="AJ497" s="143"/>
      <c r="AK497" s="143"/>
      <c r="AL497" s="143"/>
      <c r="AM497" s="143"/>
      <c r="AN497" s="143"/>
      <c r="AO497" s="143"/>
      <c r="AP497" s="143"/>
      <c r="AQ497" s="143"/>
      <c r="AR497" s="143"/>
      <c r="AS497" s="143"/>
      <c r="AT497" s="143"/>
      <c r="AU497" s="143"/>
      <c r="AV497" s="143"/>
      <c r="AW497" s="143"/>
      <c r="AX497" s="143"/>
      <c r="AY497" s="143"/>
      <c r="AZ497" s="143"/>
      <c r="BA497" s="143"/>
      <c r="BB497" s="143"/>
      <c r="BC497" s="143"/>
      <c r="BD497" s="143"/>
      <c r="BE497" s="143"/>
      <c r="BF497" s="143"/>
      <c r="BG497" s="143"/>
      <c r="BH497" s="143"/>
      <c r="BI497" s="143"/>
      <c r="BJ497" s="143"/>
      <c r="BK497" s="143"/>
      <c r="BL497" s="143"/>
      <c r="BM497" s="143"/>
      <c r="BN497" s="143"/>
      <c r="BO497" s="143"/>
      <c r="BP497" s="143"/>
      <c r="BQ497" s="143"/>
      <c r="BR497" s="143"/>
      <c r="BS497" s="143"/>
      <c r="BT497" s="143"/>
      <c r="BU497" s="143"/>
      <c r="BV497" s="143"/>
      <c r="BW497" s="143"/>
      <c r="BX497" s="143"/>
      <c r="BY497" s="143"/>
      <c r="BZ497" s="143"/>
      <c r="CA497" s="143"/>
      <c r="CB497" s="143"/>
      <c r="CC497" s="143"/>
      <c r="CD497" s="143"/>
      <c r="CE497" s="143"/>
      <c r="CF497" s="143"/>
      <c r="CG497" s="143"/>
      <c r="CH497" s="143"/>
    </row>
    <row r="498" spans="1:86" s="83" customFormat="1">
      <c r="A498" s="136" t="s">
        <v>549</v>
      </c>
      <c r="B498" s="135" t="s">
        <v>45</v>
      </c>
      <c r="C498" s="90" t="s">
        <v>173</v>
      </c>
      <c r="D498" s="132" t="s">
        <v>30</v>
      </c>
      <c r="E498" s="132" t="s">
        <v>31</v>
      </c>
      <c r="F498" s="132" t="s">
        <v>32</v>
      </c>
      <c r="G498" s="135"/>
      <c r="H498" s="135">
        <v>13.78</v>
      </c>
      <c r="I498" s="232">
        <v>1.6</v>
      </c>
      <c r="J498" s="135">
        <v>81</v>
      </c>
      <c r="K498" s="131">
        <v>329</v>
      </c>
      <c r="L498" s="132"/>
      <c r="M498" s="123">
        <f>K498/25.5</f>
        <v>12.901960784313726</v>
      </c>
      <c r="N498" s="123"/>
      <c r="O498" s="166">
        <f>ROUND(K498*(1-$O$4),0)</f>
        <v>329</v>
      </c>
      <c r="P498" s="89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3"/>
      <c r="AK498" s="143"/>
      <c r="AL498" s="143"/>
      <c r="AM498" s="143"/>
      <c r="AN498" s="143"/>
      <c r="AO498" s="143"/>
      <c r="AP498" s="143"/>
      <c r="AQ498" s="143"/>
      <c r="AR498" s="143"/>
      <c r="AS498" s="143"/>
      <c r="AT498" s="143"/>
      <c r="AU498" s="143"/>
      <c r="AV498" s="143"/>
      <c r="AW498" s="143"/>
      <c r="AX498" s="143"/>
      <c r="AY498" s="143"/>
      <c r="AZ498" s="143"/>
      <c r="BA498" s="143"/>
      <c r="BB498" s="143"/>
      <c r="BC498" s="143"/>
      <c r="BD498" s="143"/>
      <c r="BE498" s="143"/>
      <c r="BF498" s="143"/>
      <c r="BG498" s="143"/>
      <c r="BH498" s="143"/>
      <c r="BI498" s="143"/>
      <c r="BJ498" s="143"/>
      <c r="BK498" s="143"/>
      <c r="BL498" s="143"/>
      <c r="BM498" s="143"/>
      <c r="BN498" s="143"/>
      <c r="BO498" s="143"/>
      <c r="BP498" s="143"/>
      <c r="BQ498" s="143"/>
      <c r="BR498" s="143"/>
      <c r="BS498" s="143"/>
      <c r="BT498" s="143"/>
      <c r="BU498" s="143"/>
      <c r="BV498" s="143"/>
      <c r="BW498" s="143"/>
      <c r="BX498" s="143"/>
      <c r="BY498" s="143"/>
      <c r="BZ498" s="143"/>
      <c r="CA498" s="143"/>
      <c r="CB498" s="143"/>
      <c r="CC498" s="143"/>
      <c r="CD498" s="143"/>
      <c r="CE498" s="143"/>
      <c r="CF498" s="143"/>
      <c r="CG498" s="143"/>
      <c r="CH498" s="143"/>
    </row>
    <row r="499" spans="1:86" s="83" customFormat="1">
      <c r="A499" s="136" t="s">
        <v>550</v>
      </c>
      <c r="B499" s="135" t="s">
        <v>45</v>
      </c>
      <c r="C499" s="90" t="s">
        <v>173</v>
      </c>
      <c r="D499" s="132" t="s">
        <v>30</v>
      </c>
      <c r="E499" s="132" t="s">
        <v>31</v>
      </c>
      <c r="F499" s="132" t="s">
        <v>32</v>
      </c>
      <c r="G499" s="135"/>
      <c r="H499" s="135">
        <v>13.78</v>
      </c>
      <c r="I499" s="232">
        <v>1.6</v>
      </c>
      <c r="J499" s="135">
        <v>81</v>
      </c>
      <c r="K499" s="131">
        <v>339</v>
      </c>
      <c r="L499" s="132"/>
      <c r="M499" s="123">
        <f>K499/25.5</f>
        <v>13.294117647058824</v>
      </c>
      <c r="N499" s="123"/>
      <c r="O499" s="166">
        <f>ROUND(K499*(1-$O$4),0)</f>
        <v>339</v>
      </c>
      <c r="P499" s="89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143"/>
      <c r="AE499" s="143"/>
      <c r="AF499" s="143"/>
      <c r="AG499" s="143"/>
      <c r="AH499" s="143"/>
      <c r="AI499" s="143"/>
      <c r="AJ499" s="143"/>
      <c r="AK499" s="143"/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43"/>
      <c r="BP499" s="143"/>
      <c r="BQ499" s="143"/>
      <c r="BR499" s="143"/>
      <c r="BS499" s="143"/>
      <c r="BT499" s="143"/>
      <c r="BU499" s="143"/>
      <c r="BV499" s="143"/>
      <c r="BW499" s="143"/>
      <c r="BX499" s="143"/>
      <c r="BY499" s="143"/>
      <c r="BZ499" s="143"/>
      <c r="CA499" s="143"/>
      <c r="CB499" s="143"/>
      <c r="CC499" s="143"/>
      <c r="CD499" s="143"/>
      <c r="CE499" s="143"/>
      <c r="CF499" s="143"/>
      <c r="CG499" s="143"/>
      <c r="CH499" s="143"/>
    </row>
    <row r="500" spans="1:86" s="88" customFormat="1">
      <c r="A500" s="136" t="s">
        <v>551</v>
      </c>
      <c r="B500" s="135" t="s">
        <v>45</v>
      </c>
      <c r="C500" s="122" t="s">
        <v>157</v>
      </c>
      <c r="D500" s="132" t="s">
        <v>30</v>
      </c>
      <c r="E500" s="132" t="s">
        <v>31</v>
      </c>
      <c r="F500" s="132" t="s">
        <v>32</v>
      </c>
      <c r="G500" s="135"/>
      <c r="H500" s="135"/>
      <c r="I500" s="135"/>
      <c r="J500" s="135"/>
      <c r="K500" s="135"/>
      <c r="L500" s="131">
        <v>195</v>
      </c>
      <c r="M500" s="123"/>
      <c r="N500" s="123">
        <f>L500/25.5</f>
        <v>7.6470588235294121</v>
      </c>
      <c r="O500" s="166">
        <f>ROUND(L500*(1-$O$4),0)</f>
        <v>195</v>
      </c>
      <c r="P500" s="89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143"/>
      <c r="AE500" s="143"/>
      <c r="AF500" s="143"/>
      <c r="AG500" s="143"/>
      <c r="AH500" s="143"/>
      <c r="AI500" s="143"/>
      <c r="AJ500" s="143"/>
      <c r="AK500" s="143"/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43"/>
      <c r="BP500" s="143"/>
      <c r="BQ500" s="143"/>
      <c r="BR500" s="143"/>
      <c r="BS500" s="143"/>
      <c r="BT500" s="143"/>
      <c r="BU500" s="143"/>
      <c r="BV500" s="143"/>
      <c r="BW500" s="143"/>
      <c r="BX500" s="143"/>
      <c r="BY500" s="143"/>
      <c r="BZ500" s="143"/>
      <c r="CA500" s="143"/>
      <c r="CB500" s="143"/>
      <c r="CC500" s="143"/>
      <c r="CD500" s="143"/>
      <c r="CE500" s="143"/>
      <c r="CF500" s="143"/>
      <c r="CG500" s="143"/>
      <c r="CH500" s="143"/>
    </row>
    <row r="501" spans="1:86" s="88" customFormat="1">
      <c r="A501" s="136" t="s">
        <v>552</v>
      </c>
      <c r="B501" s="135" t="s">
        <v>553</v>
      </c>
      <c r="C501" s="132" t="s">
        <v>34</v>
      </c>
      <c r="D501" s="132" t="s">
        <v>30</v>
      </c>
      <c r="E501" s="132" t="s">
        <v>31</v>
      </c>
      <c r="F501" s="132" t="s">
        <v>32</v>
      </c>
      <c r="G501" s="135"/>
      <c r="H501" s="135"/>
      <c r="I501" s="135"/>
      <c r="J501" s="135"/>
      <c r="K501" s="135"/>
      <c r="L501" s="131">
        <v>66</v>
      </c>
      <c r="M501" s="123"/>
      <c r="N501" s="123">
        <f>L501/25.5</f>
        <v>2.5882352941176472</v>
      </c>
      <c r="O501" s="166">
        <f>ROUND(L501*(1-$O$4),0)</f>
        <v>66</v>
      </c>
      <c r="P501" s="89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  <c r="AA501" s="143"/>
      <c r="AB501" s="143"/>
      <c r="AC501" s="143"/>
      <c r="AD501" s="143"/>
      <c r="AE501" s="143"/>
      <c r="AF501" s="143"/>
      <c r="AG501" s="143"/>
      <c r="AH501" s="143"/>
      <c r="AI501" s="143"/>
      <c r="AJ501" s="143"/>
      <c r="AK501" s="143"/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43"/>
      <c r="BP501" s="143"/>
      <c r="BQ501" s="143"/>
      <c r="BR501" s="143"/>
      <c r="BS501" s="143"/>
      <c r="BT501" s="143"/>
      <c r="BU501" s="143"/>
      <c r="BV501" s="143"/>
      <c r="BW501" s="143"/>
      <c r="BX501" s="143"/>
      <c r="BY501" s="143"/>
      <c r="BZ501" s="143"/>
      <c r="CA501" s="143"/>
      <c r="CB501" s="143"/>
      <c r="CC501" s="143"/>
      <c r="CD501" s="143"/>
      <c r="CE501" s="143"/>
      <c r="CF501" s="143"/>
      <c r="CG501" s="143"/>
      <c r="CH501" s="143"/>
    </row>
    <row r="502" spans="1:86" s="88" customFormat="1">
      <c r="A502" s="136" t="s">
        <v>554</v>
      </c>
      <c r="B502" s="135" t="s">
        <v>45</v>
      </c>
      <c r="C502" s="122" t="s">
        <v>157</v>
      </c>
      <c r="D502" s="132" t="s">
        <v>30</v>
      </c>
      <c r="E502" s="132" t="s">
        <v>31</v>
      </c>
      <c r="F502" s="132" t="s">
        <v>32</v>
      </c>
      <c r="G502" s="135"/>
      <c r="H502" s="135"/>
      <c r="I502" s="135"/>
      <c r="J502" s="135"/>
      <c r="K502" s="135"/>
      <c r="L502" s="131">
        <v>147</v>
      </c>
      <c r="M502" s="123"/>
      <c r="N502" s="123">
        <f>L502/25.5</f>
        <v>5.7647058823529411</v>
      </c>
      <c r="O502" s="166">
        <f>ROUND(L502*(1-$O$4),0)</f>
        <v>147</v>
      </c>
      <c r="P502" s="89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143"/>
      <c r="AE502" s="143"/>
      <c r="AF502" s="143"/>
      <c r="AG502" s="143"/>
      <c r="AH502" s="143"/>
      <c r="AI502" s="143"/>
      <c r="AJ502" s="143"/>
      <c r="AK502" s="143"/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43"/>
      <c r="BP502" s="143"/>
      <c r="BQ502" s="143"/>
      <c r="BR502" s="143"/>
      <c r="BS502" s="143"/>
      <c r="BT502" s="143"/>
      <c r="BU502" s="143"/>
      <c r="BV502" s="143"/>
      <c r="BW502" s="143"/>
      <c r="BX502" s="143"/>
      <c r="BY502" s="143"/>
      <c r="BZ502" s="143"/>
      <c r="CA502" s="143"/>
      <c r="CB502" s="143"/>
      <c r="CC502" s="143"/>
      <c r="CD502" s="143"/>
      <c r="CE502" s="143"/>
      <c r="CF502" s="143"/>
      <c r="CG502" s="143"/>
      <c r="CH502" s="143"/>
    </row>
    <row r="503" spans="1:86" s="83" customFormat="1" ht="15.75" thickBot="1">
      <c r="A503" s="136" t="s">
        <v>555</v>
      </c>
      <c r="B503" s="135" t="s">
        <v>60</v>
      </c>
      <c r="C503" s="132" t="s">
        <v>36</v>
      </c>
      <c r="D503" s="132" t="s">
        <v>30</v>
      </c>
      <c r="E503" s="132" t="s">
        <v>31</v>
      </c>
      <c r="F503" s="132" t="s">
        <v>32</v>
      </c>
      <c r="G503" s="135"/>
      <c r="H503" s="135">
        <v>17.29</v>
      </c>
      <c r="I503" s="135">
        <v>1.1200000000000001</v>
      </c>
      <c r="J503" s="135">
        <v>80.64</v>
      </c>
      <c r="K503" s="131">
        <v>339</v>
      </c>
      <c r="L503" s="132"/>
      <c r="M503" s="123">
        <f>K503/25.5</f>
        <v>13.294117647058824</v>
      </c>
      <c r="N503" s="123"/>
      <c r="O503" s="166">
        <f>ROUND(K503*(1-$O$4),0)</f>
        <v>339</v>
      </c>
      <c r="P503" s="89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143"/>
      <c r="AE503" s="143"/>
      <c r="AF503" s="143"/>
      <c r="AG503" s="143"/>
      <c r="AH503" s="143"/>
      <c r="AI503" s="143"/>
      <c r="AJ503" s="143"/>
      <c r="AK503" s="143"/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43"/>
      <c r="BP503" s="143"/>
      <c r="BQ503" s="143"/>
      <c r="BR503" s="143"/>
      <c r="BS503" s="143"/>
      <c r="BT503" s="143"/>
      <c r="BU503" s="143"/>
      <c r="BV503" s="143"/>
      <c r="BW503" s="143"/>
      <c r="BX503" s="143"/>
      <c r="BY503" s="143"/>
      <c r="BZ503" s="143"/>
      <c r="CA503" s="143"/>
      <c r="CB503" s="143"/>
      <c r="CC503" s="143"/>
      <c r="CD503" s="143"/>
      <c r="CE503" s="143"/>
      <c r="CF503" s="143"/>
      <c r="CG503" s="143"/>
      <c r="CH503" s="143"/>
    </row>
    <row r="504" spans="1:86" s="111" customFormat="1" ht="15.75" thickBot="1">
      <c r="A504" s="160" t="s">
        <v>154</v>
      </c>
      <c r="B504" s="161"/>
      <c r="C504" s="161"/>
      <c r="D504" s="163"/>
      <c r="E504" s="161"/>
      <c r="F504" s="161"/>
      <c r="G504" s="161"/>
      <c r="H504" s="161"/>
      <c r="I504" s="161"/>
      <c r="J504" s="161"/>
      <c r="K504" s="161"/>
      <c r="L504" s="161"/>
      <c r="M504" s="161"/>
      <c r="N504" s="161"/>
      <c r="O504" s="162"/>
      <c r="P504" s="89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  <c r="AA504" s="143"/>
      <c r="AB504" s="143"/>
      <c r="AC504" s="143"/>
      <c r="AD504" s="143"/>
      <c r="AE504" s="143"/>
      <c r="AF504" s="143"/>
      <c r="AG504" s="143"/>
      <c r="AH504" s="143"/>
      <c r="AI504" s="143"/>
      <c r="AJ504" s="143"/>
      <c r="AK504" s="143"/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43"/>
      <c r="BP504" s="143"/>
      <c r="BQ504" s="143"/>
      <c r="BR504" s="143"/>
      <c r="BS504" s="143"/>
      <c r="BT504" s="143"/>
      <c r="BU504" s="143"/>
      <c r="BV504" s="143"/>
      <c r="BW504" s="143"/>
      <c r="BX504" s="143"/>
      <c r="BY504" s="143"/>
      <c r="BZ504" s="143"/>
      <c r="CA504" s="143"/>
      <c r="CB504" s="143"/>
      <c r="CC504" s="143"/>
      <c r="CD504" s="143"/>
      <c r="CE504" s="143"/>
      <c r="CF504" s="143"/>
      <c r="CG504" s="143"/>
      <c r="CH504" s="143"/>
    </row>
    <row r="505" spans="1:86" s="111" customFormat="1">
      <c r="A505" s="163" t="s">
        <v>420</v>
      </c>
      <c r="B505" s="163"/>
      <c r="C505" s="163"/>
      <c r="D505" s="98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89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  <c r="AA505" s="143"/>
      <c r="AB505" s="143"/>
      <c r="AC505" s="143"/>
      <c r="AD505" s="143"/>
      <c r="AE505" s="143"/>
      <c r="AF505" s="143"/>
      <c r="AG505" s="143"/>
      <c r="AH505" s="143"/>
      <c r="AI505" s="143"/>
      <c r="AJ505" s="143"/>
      <c r="AK505" s="143"/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43"/>
      <c r="BP505" s="143"/>
      <c r="BQ505" s="143"/>
      <c r="BR505" s="143"/>
      <c r="BS505" s="143"/>
      <c r="BT505" s="143"/>
      <c r="BU505" s="143"/>
      <c r="BV505" s="143"/>
      <c r="BW505" s="143"/>
      <c r="BX505" s="143"/>
      <c r="BY505" s="143"/>
      <c r="BZ505" s="143"/>
      <c r="CA505" s="143"/>
      <c r="CB505" s="143"/>
      <c r="CC505" s="143"/>
      <c r="CD505" s="143"/>
      <c r="CE505" s="143"/>
      <c r="CF505" s="143"/>
      <c r="CG505" s="143"/>
      <c r="CH505" s="143"/>
    </row>
    <row r="506" spans="1:86" s="111" customFormat="1">
      <c r="A506" s="180" t="s">
        <v>599</v>
      </c>
      <c r="B506" s="47" t="s">
        <v>51</v>
      </c>
      <c r="C506" s="132" t="s">
        <v>38</v>
      </c>
      <c r="D506" s="98" t="s">
        <v>30</v>
      </c>
      <c r="E506" s="132" t="s">
        <v>39</v>
      </c>
      <c r="F506" s="47" t="s">
        <v>32</v>
      </c>
      <c r="G506" s="125">
        <v>2</v>
      </c>
      <c r="H506" s="50">
        <v>23.04</v>
      </c>
      <c r="I506" s="50">
        <v>0.72</v>
      </c>
      <c r="J506" s="47"/>
      <c r="K506" s="131">
        <v>769</v>
      </c>
      <c r="L506" s="132"/>
      <c r="M506" s="118">
        <f>K506/25.5</f>
        <v>30.156862745098039</v>
      </c>
      <c r="N506" s="118"/>
      <c r="O506" s="124">
        <f t="shared" ref="O506:O509" si="57">ROUND(K506*(1-$O$4),0)</f>
        <v>769</v>
      </c>
      <c r="P506" s="89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  <c r="AA506" s="143"/>
      <c r="AB506" s="143"/>
      <c r="AC506" s="143"/>
      <c r="AD506" s="143"/>
      <c r="AE506" s="143"/>
      <c r="AF506" s="143"/>
      <c r="AG506" s="143"/>
      <c r="AH506" s="143"/>
      <c r="AI506" s="143"/>
      <c r="AJ506" s="143"/>
      <c r="AK506" s="143"/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43"/>
      <c r="BP506" s="143"/>
      <c r="BQ506" s="143"/>
      <c r="BR506" s="143"/>
      <c r="BS506" s="143"/>
      <c r="BT506" s="143"/>
      <c r="BU506" s="143"/>
      <c r="BV506" s="143"/>
      <c r="BW506" s="143"/>
      <c r="BX506" s="143"/>
      <c r="BY506" s="143"/>
      <c r="BZ506" s="143"/>
      <c r="CA506" s="143"/>
      <c r="CB506" s="143"/>
      <c r="CC506" s="143"/>
      <c r="CD506" s="143"/>
      <c r="CE506" s="143"/>
      <c r="CF506" s="143"/>
      <c r="CG506" s="143"/>
      <c r="CH506" s="143"/>
    </row>
    <row r="507" spans="1:86" s="111" customFormat="1">
      <c r="A507" s="180" t="s">
        <v>600</v>
      </c>
      <c r="B507" s="47" t="s">
        <v>51</v>
      </c>
      <c r="C507" s="132" t="s">
        <v>38</v>
      </c>
      <c r="D507" s="98" t="s">
        <v>30</v>
      </c>
      <c r="E507" s="132" t="s">
        <v>39</v>
      </c>
      <c r="F507" s="47" t="s">
        <v>32</v>
      </c>
      <c r="G507" s="125">
        <v>2</v>
      </c>
      <c r="H507" s="50">
        <v>23.04</v>
      </c>
      <c r="I507" s="50">
        <v>0.72</v>
      </c>
      <c r="J507" s="47"/>
      <c r="K507" s="131">
        <v>769</v>
      </c>
      <c r="L507" s="132"/>
      <c r="M507" s="118">
        <f>K507/25.5</f>
        <v>30.156862745098039</v>
      </c>
      <c r="N507" s="118"/>
      <c r="O507" s="124">
        <f t="shared" si="57"/>
        <v>769</v>
      </c>
      <c r="P507" s="89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  <c r="AA507" s="143"/>
      <c r="AB507" s="143"/>
      <c r="AC507" s="143"/>
      <c r="AD507" s="143"/>
      <c r="AE507" s="143"/>
      <c r="AF507" s="143"/>
      <c r="AG507" s="143"/>
      <c r="AH507" s="143"/>
      <c r="AI507" s="143"/>
      <c r="AJ507" s="143"/>
      <c r="AK507" s="143"/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43"/>
      <c r="BP507" s="143"/>
      <c r="BQ507" s="143"/>
      <c r="BR507" s="143"/>
      <c r="BS507" s="143"/>
      <c r="BT507" s="143"/>
      <c r="BU507" s="143"/>
      <c r="BV507" s="143"/>
      <c r="BW507" s="143"/>
      <c r="BX507" s="143"/>
      <c r="BY507" s="143"/>
      <c r="BZ507" s="143"/>
      <c r="CA507" s="143"/>
      <c r="CB507" s="143"/>
      <c r="CC507" s="143"/>
      <c r="CD507" s="143"/>
      <c r="CE507" s="143"/>
      <c r="CF507" s="143"/>
      <c r="CG507" s="143"/>
      <c r="CH507" s="143"/>
    </row>
    <row r="508" spans="1:86" s="111" customFormat="1">
      <c r="A508" s="180" t="s">
        <v>601</v>
      </c>
      <c r="B508" s="47" t="s">
        <v>51</v>
      </c>
      <c r="C508" s="132" t="s">
        <v>38</v>
      </c>
      <c r="D508" s="98" t="s">
        <v>30</v>
      </c>
      <c r="E508" s="132" t="s">
        <v>39</v>
      </c>
      <c r="F508" s="47" t="s">
        <v>32</v>
      </c>
      <c r="G508" s="125">
        <v>2</v>
      </c>
      <c r="H508" s="50">
        <v>23.04</v>
      </c>
      <c r="I508" s="50">
        <v>0.72</v>
      </c>
      <c r="J508" s="47"/>
      <c r="K508" s="131">
        <v>769</v>
      </c>
      <c r="L508" s="132"/>
      <c r="M508" s="118">
        <f>K508/25.5</f>
        <v>30.156862745098039</v>
      </c>
      <c r="N508" s="118"/>
      <c r="O508" s="124">
        <f t="shared" si="57"/>
        <v>769</v>
      </c>
      <c r="P508" s="89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143"/>
      <c r="AE508" s="143"/>
      <c r="AF508" s="143"/>
      <c r="AG508" s="143"/>
      <c r="AH508" s="143"/>
      <c r="AI508" s="143"/>
      <c r="AJ508" s="143"/>
      <c r="AK508" s="143"/>
      <c r="AL508" s="143"/>
      <c r="AM508" s="143"/>
      <c r="AN508" s="143"/>
      <c r="AO508" s="143"/>
      <c r="AP508" s="143"/>
      <c r="AQ508" s="143"/>
      <c r="AR508" s="143"/>
      <c r="AS508" s="143"/>
      <c r="AT508" s="143"/>
      <c r="AU508" s="143"/>
      <c r="AV508" s="14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3"/>
      <c r="BP508" s="143"/>
      <c r="BQ508" s="143"/>
      <c r="BR508" s="143"/>
      <c r="BS508" s="143"/>
      <c r="BT508" s="143"/>
      <c r="BU508" s="143"/>
      <c r="BV508" s="143"/>
      <c r="BW508" s="143"/>
      <c r="BX508" s="143"/>
      <c r="BY508" s="143"/>
      <c r="BZ508" s="143"/>
      <c r="CA508" s="143"/>
      <c r="CB508" s="143"/>
      <c r="CC508" s="143"/>
      <c r="CD508" s="143"/>
      <c r="CE508" s="143"/>
      <c r="CF508" s="143"/>
      <c r="CG508" s="143"/>
      <c r="CH508" s="143"/>
    </row>
    <row r="509" spans="1:86" s="111" customFormat="1">
      <c r="A509" s="180" t="s">
        <v>602</v>
      </c>
      <c r="B509" s="47" t="s">
        <v>51</v>
      </c>
      <c r="C509" s="132" t="s">
        <v>38</v>
      </c>
      <c r="D509" s="98" t="s">
        <v>30</v>
      </c>
      <c r="E509" s="132" t="s">
        <v>39</v>
      </c>
      <c r="F509" s="47" t="s">
        <v>32</v>
      </c>
      <c r="G509" s="125">
        <v>2</v>
      </c>
      <c r="H509" s="50">
        <v>23.04</v>
      </c>
      <c r="I509" s="50">
        <v>0.72</v>
      </c>
      <c r="J509" s="47"/>
      <c r="K509" s="131">
        <v>769</v>
      </c>
      <c r="L509" s="132"/>
      <c r="M509" s="118">
        <f>K509/25.5</f>
        <v>30.156862745098039</v>
      </c>
      <c r="N509" s="118"/>
      <c r="O509" s="124">
        <f t="shared" si="57"/>
        <v>769</v>
      </c>
      <c r="P509" s="89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  <c r="AA509" s="143"/>
      <c r="AB509" s="143"/>
      <c r="AC509" s="143"/>
      <c r="AD509" s="143"/>
      <c r="AE509" s="143"/>
      <c r="AF509" s="143"/>
      <c r="AG509" s="143"/>
      <c r="AH509" s="143"/>
      <c r="AI509" s="143"/>
      <c r="AJ509" s="143"/>
      <c r="AK509" s="143"/>
      <c r="AL509" s="143"/>
      <c r="AM509" s="143"/>
      <c r="AN509" s="143"/>
      <c r="AO509" s="143"/>
      <c r="AP509" s="143"/>
      <c r="AQ509" s="143"/>
      <c r="AR509" s="143"/>
      <c r="AS509" s="143"/>
      <c r="AT509" s="143"/>
      <c r="AU509" s="143"/>
      <c r="AV509" s="143"/>
      <c r="AW509" s="143"/>
      <c r="AX509" s="143"/>
      <c r="AY509" s="143"/>
      <c r="AZ509" s="143"/>
      <c r="BA509" s="143"/>
      <c r="BB509" s="143"/>
      <c r="BC509" s="143"/>
      <c r="BD509" s="143"/>
      <c r="BE509" s="143"/>
      <c r="BF509" s="143"/>
      <c r="BG509" s="143"/>
      <c r="BH509" s="143"/>
      <c r="BI509" s="143"/>
      <c r="BJ509" s="143"/>
      <c r="BK509" s="143"/>
      <c r="BL509" s="143"/>
      <c r="BM509" s="143"/>
      <c r="BN509" s="143"/>
      <c r="BO509" s="143"/>
      <c r="BP509" s="143"/>
      <c r="BQ509" s="143"/>
      <c r="BR509" s="143"/>
      <c r="BS509" s="143"/>
      <c r="BT509" s="143"/>
      <c r="BU509" s="143"/>
      <c r="BV509" s="143"/>
      <c r="BW509" s="143"/>
      <c r="BX509" s="143"/>
      <c r="BY509" s="143"/>
      <c r="BZ509" s="143"/>
      <c r="CA509" s="143"/>
      <c r="CB509" s="143"/>
      <c r="CC509" s="143"/>
      <c r="CD509" s="143"/>
      <c r="CE509" s="143"/>
      <c r="CF509" s="143"/>
      <c r="CG509" s="143"/>
      <c r="CH509" s="143"/>
    </row>
    <row r="510" spans="1:86" s="111" customFormat="1">
      <c r="A510" s="164" t="s">
        <v>283</v>
      </c>
      <c r="B510" s="164"/>
      <c r="C510" s="164"/>
      <c r="D510" s="98"/>
      <c r="E510" s="164"/>
      <c r="F510" s="164"/>
      <c r="G510" s="164"/>
      <c r="H510" s="164"/>
      <c r="I510" s="164"/>
      <c r="J510" s="164"/>
      <c r="K510" s="164"/>
      <c r="L510" s="164"/>
      <c r="M510" s="164"/>
      <c r="N510" s="164"/>
      <c r="O510" s="164"/>
      <c r="P510" s="89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  <c r="AA510" s="143"/>
      <c r="AB510" s="143"/>
      <c r="AC510" s="143"/>
      <c r="AD510" s="143"/>
      <c r="AE510" s="143"/>
      <c r="AF510" s="143"/>
      <c r="AG510" s="143"/>
      <c r="AH510" s="143"/>
      <c r="AI510" s="143"/>
      <c r="AJ510" s="143"/>
      <c r="AK510" s="143"/>
      <c r="AL510" s="143"/>
      <c r="AM510" s="143"/>
      <c r="AN510" s="143"/>
      <c r="AO510" s="143"/>
      <c r="AP510" s="143"/>
      <c r="AQ510" s="143"/>
      <c r="AR510" s="143"/>
      <c r="AS510" s="143"/>
      <c r="AT510" s="143"/>
      <c r="AU510" s="143"/>
      <c r="AV510" s="143"/>
      <c r="AW510" s="143"/>
      <c r="AX510" s="143"/>
      <c r="AY510" s="143"/>
      <c r="AZ510" s="143"/>
      <c r="BA510" s="143"/>
      <c r="BB510" s="143"/>
      <c r="BC510" s="143"/>
      <c r="BD510" s="143"/>
      <c r="BE510" s="143"/>
      <c r="BF510" s="143"/>
      <c r="BG510" s="143"/>
      <c r="BH510" s="143"/>
      <c r="BI510" s="143"/>
      <c r="BJ510" s="143"/>
      <c r="BK510" s="143"/>
      <c r="BL510" s="143"/>
      <c r="BM510" s="143"/>
      <c r="BN510" s="143"/>
      <c r="BO510" s="143"/>
      <c r="BP510" s="143"/>
      <c r="BQ510" s="143"/>
      <c r="BR510" s="143"/>
      <c r="BS510" s="143"/>
      <c r="BT510" s="143"/>
      <c r="BU510" s="143"/>
      <c r="BV510" s="143"/>
      <c r="BW510" s="143"/>
      <c r="BX510" s="143"/>
      <c r="BY510" s="143"/>
      <c r="BZ510" s="143"/>
      <c r="CA510" s="143"/>
      <c r="CB510" s="143"/>
      <c r="CC510" s="143"/>
      <c r="CD510" s="143"/>
      <c r="CE510" s="143"/>
      <c r="CF510" s="143"/>
      <c r="CG510" s="143"/>
      <c r="CH510" s="143"/>
    </row>
    <row r="511" spans="1:86" s="111" customFormat="1">
      <c r="A511" s="136" t="s">
        <v>284</v>
      </c>
      <c r="B511" s="135" t="s">
        <v>285</v>
      </c>
      <c r="C511" s="135" t="s">
        <v>286</v>
      </c>
      <c r="D511" s="98" t="s">
        <v>30</v>
      </c>
      <c r="E511" s="135"/>
      <c r="F511" s="135"/>
      <c r="G511" s="135"/>
      <c r="H511" s="135"/>
      <c r="I511" s="135"/>
      <c r="J511" s="135"/>
      <c r="K511" s="135"/>
      <c r="L511" s="131">
        <v>12</v>
      </c>
      <c r="M511" s="118"/>
      <c r="N511" s="118">
        <f>L511/26.5</f>
        <v>0.45283018867924529</v>
      </c>
      <c r="O511" s="124">
        <f>ROUND(L511*(1-$O$4),0)</f>
        <v>12</v>
      </c>
      <c r="P511" s="89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  <c r="AA511" s="143"/>
      <c r="AB511" s="143"/>
      <c r="AC511" s="143"/>
      <c r="AD511" s="143"/>
      <c r="AE511" s="143"/>
      <c r="AF511" s="143"/>
      <c r="AG511" s="143"/>
      <c r="AH511" s="143"/>
      <c r="AI511" s="143"/>
      <c r="AJ511" s="143"/>
      <c r="AK511" s="143"/>
      <c r="AL511" s="143"/>
      <c r="AM511" s="143"/>
      <c r="AN511" s="143"/>
      <c r="AO511" s="143"/>
      <c r="AP511" s="143"/>
      <c r="AQ511" s="143"/>
      <c r="AR511" s="143"/>
      <c r="AS511" s="143"/>
      <c r="AT511" s="143"/>
      <c r="AU511" s="143"/>
      <c r="AV511" s="143"/>
      <c r="AW511" s="143"/>
      <c r="AX511" s="143"/>
      <c r="AY511" s="143"/>
      <c r="AZ511" s="143"/>
      <c r="BA511" s="143"/>
      <c r="BB511" s="143"/>
      <c r="BC511" s="143"/>
      <c r="BD511" s="143"/>
      <c r="BE511" s="143"/>
      <c r="BF511" s="143"/>
      <c r="BG511" s="143"/>
      <c r="BH511" s="143"/>
      <c r="BI511" s="143"/>
      <c r="BJ511" s="143"/>
      <c r="BK511" s="143"/>
      <c r="BL511" s="143"/>
      <c r="BM511" s="143"/>
      <c r="BN511" s="143"/>
      <c r="BO511" s="143"/>
      <c r="BP511" s="143"/>
      <c r="BQ511" s="143"/>
      <c r="BR511" s="143"/>
      <c r="BS511" s="143"/>
      <c r="BT511" s="143"/>
      <c r="BU511" s="143"/>
      <c r="BV511" s="143"/>
      <c r="BW511" s="143"/>
      <c r="BX511" s="143"/>
      <c r="BY511" s="143"/>
      <c r="BZ511" s="143"/>
      <c r="CA511" s="143"/>
      <c r="CB511" s="143"/>
      <c r="CC511" s="143"/>
      <c r="CD511" s="143"/>
      <c r="CE511" s="143"/>
      <c r="CF511" s="143"/>
      <c r="CG511" s="143"/>
      <c r="CH511" s="143"/>
    </row>
    <row r="512" spans="1:86" s="111" customFormat="1">
      <c r="A512" s="136" t="s">
        <v>287</v>
      </c>
      <c r="B512" s="135" t="s">
        <v>288</v>
      </c>
      <c r="C512" s="135" t="s">
        <v>289</v>
      </c>
      <c r="D512" s="98" t="s">
        <v>30</v>
      </c>
      <c r="E512" s="135"/>
      <c r="F512" s="135"/>
      <c r="G512" s="135"/>
      <c r="H512" s="135"/>
      <c r="I512" s="135"/>
      <c r="J512" s="135"/>
      <c r="K512" s="135"/>
      <c r="L512" s="131">
        <v>12</v>
      </c>
      <c r="M512" s="118"/>
      <c r="N512" s="118">
        <f>L512/26.5</f>
        <v>0.45283018867924529</v>
      </c>
      <c r="O512" s="124">
        <f>ROUND(L512*(1-$O$4),0)</f>
        <v>12</v>
      </c>
      <c r="P512" s="89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143"/>
      <c r="AE512" s="143"/>
      <c r="AF512" s="143"/>
      <c r="AG512" s="143"/>
      <c r="AH512" s="143"/>
      <c r="AI512" s="143"/>
      <c r="AJ512" s="143"/>
      <c r="AK512" s="143"/>
      <c r="AL512" s="143"/>
      <c r="AM512" s="143"/>
      <c r="AN512" s="143"/>
      <c r="AO512" s="143"/>
      <c r="AP512" s="143"/>
      <c r="AQ512" s="143"/>
      <c r="AR512" s="143"/>
      <c r="AS512" s="143"/>
      <c r="AT512" s="143"/>
      <c r="AU512" s="143"/>
      <c r="AV512" s="143"/>
      <c r="AW512" s="143"/>
      <c r="AX512" s="143"/>
      <c r="AY512" s="143"/>
      <c r="AZ512" s="143"/>
      <c r="BA512" s="143"/>
      <c r="BB512" s="143"/>
      <c r="BC512" s="143"/>
      <c r="BD512" s="143"/>
      <c r="BE512" s="143"/>
      <c r="BF512" s="143"/>
      <c r="BG512" s="143"/>
      <c r="BH512" s="143"/>
      <c r="BI512" s="143"/>
      <c r="BJ512" s="143"/>
      <c r="BK512" s="143"/>
      <c r="BL512" s="143"/>
      <c r="BM512" s="143"/>
      <c r="BN512" s="143"/>
      <c r="BO512" s="143"/>
      <c r="BP512" s="143"/>
      <c r="BQ512" s="143"/>
      <c r="BR512" s="143"/>
      <c r="BS512" s="143"/>
      <c r="BT512" s="143"/>
      <c r="BU512" s="143"/>
      <c r="BV512" s="143"/>
      <c r="BW512" s="143"/>
      <c r="BX512" s="143"/>
      <c r="BY512" s="143"/>
      <c r="BZ512" s="143"/>
      <c r="CA512" s="143"/>
      <c r="CB512" s="143"/>
      <c r="CC512" s="143"/>
      <c r="CD512" s="143"/>
      <c r="CE512" s="143"/>
      <c r="CF512" s="143"/>
      <c r="CG512" s="143"/>
      <c r="CH512" s="143"/>
    </row>
    <row r="513" spans="1:86" s="111" customFormat="1">
      <c r="A513" s="136" t="s">
        <v>287</v>
      </c>
      <c r="B513" s="135" t="s">
        <v>290</v>
      </c>
      <c r="C513" s="135" t="s">
        <v>291</v>
      </c>
      <c r="D513" s="98" t="s">
        <v>30</v>
      </c>
      <c r="E513" s="135"/>
      <c r="F513" s="135"/>
      <c r="G513" s="135"/>
      <c r="H513" s="135"/>
      <c r="I513" s="135"/>
      <c r="J513" s="135"/>
      <c r="K513" s="135"/>
      <c r="L513" s="131">
        <v>26</v>
      </c>
      <c r="M513" s="118"/>
      <c r="N513" s="118">
        <f>L513/26.5</f>
        <v>0.98113207547169812</v>
      </c>
      <c r="O513" s="124">
        <f>ROUND(L513*(1-$O$4),0)</f>
        <v>26</v>
      </c>
      <c r="P513" s="89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  <c r="AA513" s="143"/>
      <c r="AB513" s="143"/>
      <c r="AC513" s="143"/>
      <c r="AD513" s="143"/>
      <c r="AE513" s="143"/>
      <c r="AF513" s="143"/>
      <c r="AG513" s="143"/>
      <c r="AH513" s="143"/>
      <c r="AI513" s="143"/>
      <c r="AJ513" s="143"/>
      <c r="AK513" s="143"/>
      <c r="AL513" s="143"/>
      <c r="AM513" s="143"/>
      <c r="AN513" s="143"/>
      <c r="AO513" s="143"/>
      <c r="AP513" s="143"/>
      <c r="AQ513" s="143"/>
      <c r="AR513" s="143"/>
      <c r="AS513" s="143"/>
      <c r="AT513" s="143"/>
      <c r="AU513" s="143"/>
      <c r="AV513" s="143"/>
      <c r="AW513" s="143"/>
      <c r="AX513" s="143"/>
      <c r="AY513" s="143"/>
      <c r="AZ513" s="143"/>
      <c r="BA513" s="143"/>
      <c r="BB513" s="143"/>
      <c r="BC513" s="143"/>
      <c r="BD513" s="143"/>
      <c r="BE513" s="143"/>
      <c r="BF513" s="143"/>
      <c r="BG513" s="143"/>
      <c r="BH513" s="143"/>
      <c r="BI513" s="143"/>
      <c r="BJ513" s="143"/>
      <c r="BK513" s="143"/>
      <c r="BL513" s="143"/>
      <c r="BM513" s="143"/>
      <c r="BN513" s="143"/>
      <c r="BO513" s="143"/>
      <c r="BP513" s="143"/>
      <c r="BQ513" s="143"/>
      <c r="BR513" s="143"/>
      <c r="BS513" s="143"/>
      <c r="BT513" s="143"/>
      <c r="BU513" s="143"/>
      <c r="BV513" s="143"/>
      <c r="BW513" s="143"/>
      <c r="BX513" s="143"/>
      <c r="BY513" s="143"/>
      <c r="BZ513" s="143"/>
      <c r="CA513" s="143"/>
      <c r="CB513" s="143"/>
      <c r="CC513" s="143"/>
      <c r="CD513" s="143"/>
      <c r="CE513" s="143"/>
      <c r="CF513" s="143"/>
      <c r="CG513" s="143"/>
      <c r="CH513" s="143"/>
    </row>
    <row r="514" spans="1:86" s="111" customFormat="1">
      <c r="A514" s="195" t="s">
        <v>685</v>
      </c>
      <c r="B514" s="174"/>
      <c r="C514" s="167"/>
      <c r="D514" s="167"/>
      <c r="E514" s="167"/>
      <c r="F514" s="167"/>
      <c r="G514" s="116"/>
      <c r="H514" s="167"/>
      <c r="I514" s="167"/>
      <c r="J514" s="167"/>
      <c r="K514" s="167"/>
      <c r="L514" s="167"/>
      <c r="M514" s="117"/>
      <c r="N514" s="43"/>
      <c r="O514" s="175"/>
      <c r="P514" s="89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  <c r="AA514" s="143"/>
      <c r="AB514" s="143"/>
      <c r="AC514" s="143"/>
      <c r="AD514" s="143"/>
      <c r="AE514" s="143"/>
      <c r="AF514" s="143"/>
      <c r="AG514" s="143"/>
      <c r="AH514" s="143"/>
      <c r="AI514" s="143"/>
      <c r="AJ514" s="143"/>
      <c r="AK514" s="143"/>
      <c r="AL514" s="143"/>
      <c r="AM514" s="143"/>
      <c r="AN514" s="143"/>
      <c r="AO514" s="143"/>
      <c r="AP514" s="143"/>
      <c r="AQ514" s="143"/>
      <c r="AR514" s="143"/>
      <c r="AS514" s="143"/>
      <c r="AT514" s="143"/>
      <c r="AU514" s="143"/>
      <c r="AV514" s="143"/>
      <c r="AW514" s="143"/>
      <c r="AX514" s="143"/>
      <c r="AY514" s="143"/>
      <c r="AZ514" s="143"/>
      <c r="BA514" s="143"/>
      <c r="BB514" s="143"/>
      <c r="BC514" s="143"/>
      <c r="BD514" s="143"/>
      <c r="BE514" s="143"/>
      <c r="BF514" s="143"/>
      <c r="BG514" s="143"/>
      <c r="BH514" s="143"/>
      <c r="BI514" s="143"/>
      <c r="BJ514" s="143"/>
      <c r="BK514" s="143"/>
      <c r="BL514" s="143"/>
      <c r="BM514" s="143"/>
      <c r="BN514" s="143"/>
      <c r="BO514" s="143"/>
      <c r="BP514" s="143"/>
      <c r="BQ514" s="143"/>
      <c r="BR514" s="143"/>
      <c r="BS514" s="143"/>
      <c r="BT514" s="143"/>
      <c r="BU514" s="143"/>
      <c r="BV514" s="143"/>
      <c r="BW514" s="143"/>
      <c r="BX514" s="143"/>
      <c r="BY514" s="143"/>
      <c r="BZ514" s="143"/>
      <c r="CA514" s="143"/>
      <c r="CB514" s="143"/>
      <c r="CC514" s="143"/>
      <c r="CD514" s="143"/>
      <c r="CE514" s="143"/>
      <c r="CF514" s="143"/>
      <c r="CG514" s="143"/>
      <c r="CH514" s="143"/>
    </row>
    <row r="515" spans="1:86" s="111" customFormat="1">
      <c r="A515" s="202" t="s">
        <v>686</v>
      </c>
      <c r="B515" s="197" t="s">
        <v>691</v>
      </c>
      <c r="C515" s="125" t="s">
        <v>696</v>
      </c>
      <c r="D515" s="98" t="s">
        <v>30</v>
      </c>
      <c r="E515" s="132" t="s">
        <v>39</v>
      </c>
      <c r="F515" s="119" t="s">
        <v>697</v>
      </c>
      <c r="G515" s="48">
        <v>0.9</v>
      </c>
      <c r="H515" s="119">
        <v>22.5</v>
      </c>
      <c r="I515" s="119">
        <v>1</v>
      </c>
      <c r="J515" s="119">
        <v>48</v>
      </c>
      <c r="K515" s="131">
        <v>739</v>
      </c>
      <c r="L515" s="132"/>
      <c r="M515" s="118">
        <f>K515/25.5</f>
        <v>28.980392156862745</v>
      </c>
      <c r="N515" s="118"/>
      <c r="O515" s="166">
        <f>ROUND(K515*(1-$O$4),0)</f>
        <v>739</v>
      </c>
      <c r="P515" s="89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  <c r="AA515" s="143"/>
      <c r="AB515" s="143"/>
      <c r="AC515" s="143"/>
      <c r="AD515" s="143"/>
      <c r="AE515" s="143"/>
      <c r="AF515" s="143"/>
      <c r="AG515" s="143"/>
      <c r="AH515" s="143"/>
      <c r="AI515" s="143"/>
      <c r="AJ515" s="143"/>
      <c r="AK515" s="143"/>
      <c r="AL515" s="143"/>
      <c r="AM515" s="143"/>
      <c r="AN515" s="143"/>
      <c r="AO515" s="143"/>
      <c r="AP515" s="143"/>
      <c r="AQ515" s="143"/>
      <c r="AR515" s="143"/>
      <c r="AS515" s="143"/>
      <c r="AT515" s="143"/>
      <c r="AU515" s="143"/>
      <c r="AV515" s="143"/>
      <c r="AW515" s="143"/>
      <c r="AX515" s="143"/>
      <c r="AY515" s="143"/>
      <c r="AZ515" s="143"/>
      <c r="BA515" s="143"/>
      <c r="BB515" s="143"/>
      <c r="BC515" s="143"/>
      <c r="BD515" s="143"/>
      <c r="BE515" s="143"/>
      <c r="BF515" s="143"/>
      <c r="BG515" s="143"/>
      <c r="BH515" s="143"/>
      <c r="BI515" s="143"/>
      <c r="BJ515" s="143"/>
      <c r="BK515" s="143"/>
      <c r="BL515" s="143"/>
      <c r="BM515" s="143"/>
      <c r="BN515" s="143"/>
      <c r="BO515" s="143"/>
      <c r="BP515" s="143"/>
      <c r="BQ515" s="143"/>
      <c r="BR515" s="143"/>
      <c r="BS515" s="143"/>
      <c r="BT515" s="143"/>
      <c r="BU515" s="143"/>
      <c r="BV515" s="143"/>
      <c r="BW515" s="143"/>
      <c r="BX515" s="143"/>
      <c r="BY515" s="143"/>
      <c r="BZ515" s="143"/>
      <c r="CA515" s="143"/>
      <c r="CB515" s="143"/>
      <c r="CC515" s="143"/>
      <c r="CD515" s="143"/>
      <c r="CE515" s="143"/>
      <c r="CF515" s="143"/>
      <c r="CG515" s="143"/>
      <c r="CH515" s="143"/>
    </row>
    <row r="516" spans="1:86" s="83" customFormat="1">
      <c r="A516" s="202" t="s">
        <v>687</v>
      </c>
      <c r="B516" s="197" t="s">
        <v>692</v>
      </c>
      <c r="C516" s="125" t="s">
        <v>696</v>
      </c>
      <c r="D516" s="98" t="s">
        <v>30</v>
      </c>
      <c r="E516" s="132" t="s">
        <v>39</v>
      </c>
      <c r="F516" s="119" t="s">
        <v>697</v>
      </c>
      <c r="G516" s="48">
        <v>0.9</v>
      </c>
      <c r="H516" s="119">
        <v>22.5</v>
      </c>
      <c r="I516" s="119">
        <v>1</v>
      </c>
      <c r="J516" s="119">
        <v>48</v>
      </c>
      <c r="K516" s="131">
        <v>739</v>
      </c>
      <c r="L516" s="132"/>
      <c r="M516" s="118">
        <f>K516/25.5</f>
        <v>28.980392156862745</v>
      </c>
      <c r="N516" s="118"/>
      <c r="O516" s="166">
        <f>ROUND(K516*(1-$O$4),0)</f>
        <v>739</v>
      </c>
      <c r="P516" s="89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  <c r="AA516" s="143"/>
      <c r="AB516" s="143"/>
      <c r="AC516" s="143"/>
      <c r="AD516" s="143"/>
      <c r="AE516" s="143"/>
      <c r="AF516" s="143"/>
      <c r="AG516" s="143"/>
      <c r="AH516" s="143"/>
      <c r="AI516" s="143"/>
      <c r="AJ516" s="143"/>
      <c r="AK516" s="143"/>
      <c r="AL516" s="143"/>
      <c r="AM516" s="143"/>
      <c r="AN516" s="143"/>
      <c r="AO516" s="143"/>
      <c r="AP516" s="143"/>
      <c r="AQ516" s="143"/>
      <c r="AR516" s="143"/>
      <c r="AS516" s="143"/>
      <c r="AT516" s="143"/>
      <c r="AU516" s="143"/>
      <c r="AV516" s="143"/>
      <c r="AW516" s="143"/>
      <c r="AX516" s="143"/>
      <c r="AY516" s="143"/>
      <c r="AZ516" s="143"/>
      <c r="BA516" s="143"/>
      <c r="BB516" s="143"/>
      <c r="BC516" s="143"/>
      <c r="BD516" s="143"/>
      <c r="BE516" s="143"/>
      <c r="BF516" s="143"/>
      <c r="BG516" s="143"/>
      <c r="BH516" s="143"/>
      <c r="BI516" s="143"/>
      <c r="BJ516" s="143"/>
      <c r="BK516" s="143"/>
      <c r="BL516" s="143"/>
      <c r="BM516" s="143"/>
      <c r="BN516" s="143"/>
      <c r="BO516" s="143"/>
      <c r="BP516" s="143"/>
      <c r="BQ516" s="143"/>
      <c r="BR516" s="143"/>
      <c r="BS516" s="143"/>
      <c r="BT516" s="143"/>
      <c r="BU516" s="143"/>
      <c r="BV516" s="143"/>
      <c r="BW516" s="143"/>
      <c r="BX516" s="143"/>
      <c r="BY516" s="143"/>
      <c r="BZ516" s="143"/>
      <c r="CA516" s="143"/>
      <c r="CB516" s="143"/>
      <c r="CC516" s="143"/>
      <c r="CD516" s="143"/>
      <c r="CE516" s="143"/>
      <c r="CF516" s="143"/>
      <c r="CG516" s="143"/>
      <c r="CH516" s="143"/>
    </row>
    <row r="517" spans="1:86" s="83" customFormat="1">
      <c r="A517" s="191" t="s">
        <v>688</v>
      </c>
      <c r="B517" s="197" t="s">
        <v>693</v>
      </c>
      <c r="C517" s="125" t="s">
        <v>696</v>
      </c>
      <c r="D517" s="98" t="s">
        <v>30</v>
      </c>
      <c r="E517" s="132" t="s">
        <v>39</v>
      </c>
      <c r="F517" s="119" t="s">
        <v>697</v>
      </c>
      <c r="G517" s="48">
        <v>0.9</v>
      </c>
      <c r="H517" s="119">
        <v>22.5</v>
      </c>
      <c r="I517" s="119">
        <v>1</v>
      </c>
      <c r="J517" s="119">
        <v>48</v>
      </c>
      <c r="K517" s="131">
        <v>739</v>
      </c>
      <c r="L517" s="132"/>
      <c r="M517" s="118">
        <f>K517/25.5</f>
        <v>28.980392156862745</v>
      </c>
      <c r="N517" s="118"/>
      <c r="O517" s="166">
        <f>ROUND(K517*(1-$O$4),0)</f>
        <v>739</v>
      </c>
      <c r="P517" s="89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  <c r="AA517" s="143"/>
      <c r="AB517" s="143"/>
      <c r="AC517" s="143"/>
      <c r="AD517" s="143"/>
      <c r="AE517" s="143"/>
      <c r="AF517" s="143"/>
      <c r="AG517" s="143"/>
      <c r="AH517" s="143"/>
      <c r="AI517" s="143"/>
      <c r="AJ517" s="143"/>
      <c r="AK517" s="143"/>
      <c r="AL517" s="143"/>
      <c r="AM517" s="143"/>
      <c r="AN517" s="143"/>
      <c r="AO517" s="143"/>
      <c r="AP517" s="143"/>
      <c r="AQ517" s="143"/>
      <c r="AR517" s="143"/>
      <c r="AS517" s="143"/>
      <c r="AT517" s="143"/>
      <c r="AU517" s="143"/>
      <c r="AV517" s="143"/>
      <c r="AW517" s="143"/>
      <c r="AX517" s="143"/>
      <c r="AY517" s="143"/>
      <c r="AZ517" s="143"/>
      <c r="BA517" s="143"/>
      <c r="BB517" s="143"/>
      <c r="BC517" s="143"/>
      <c r="BD517" s="143"/>
      <c r="BE517" s="143"/>
      <c r="BF517" s="143"/>
      <c r="BG517" s="143"/>
      <c r="BH517" s="143"/>
      <c r="BI517" s="143"/>
      <c r="BJ517" s="143"/>
      <c r="BK517" s="143"/>
      <c r="BL517" s="143"/>
      <c r="BM517" s="143"/>
      <c r="BN517" s="143"/>
      <c r="BO517" s="143"/>
      <c r="BP517" s="143"/>
      <c r="BQ517" s="143"/>
      <c r="BR517" s="143"/>
      <c r="BS517" s="143"/>
      <c r="BT517" s="143"/>
      <c r="BU517" s="143"/>
      <c r="BV517" s="143"/>
      <c r="BW517" s="143"/>
      <c r="BX517" s="143"/>
      <c r="BY517" s="143"/>
      <c r="BZ517" s="143"/>
      <c r="CA517" s="143"/>
      <c r="CB517" s="143"/>
      <c r="CC517" s="143"/>
      <c r="CD517" s="143"/>
      <c r="CE517" s="143"/>
      <c r="CF517" s="143"/>
      <c r="CG517" s="143"/>
      <c r="CH517" s="143"/>
    </row>
    <row r="518" spans="1:86" ht="15" customHeight="1">
      <c r="A518" s="203" t="s">
        <v>689</v>
      </c>
      <c r="B518" s="198" t="s">
        <v>694</v>
      </c>
      <c r="C518" s="200" t="s">
        <v>696</v>
      </c>
      <c r="D518" s="98" t="s">
        <v>30</v>
      </c>
      <c r="E518" s="132" t="s">
        <v>39</v>
      </c>
      <c r="F518" s="39" t="s">
        <v>697</v>
      </c>
      <c r="G518" s="201">
        <v>0.9</v>
      </c>
      <c r="H518" s="39">
        <v>22.5</v>
      </c>
      <c r="I518" s="39">
        <v>1</v>
      </c>
      <c r="J518" s="39">
        <v>48</v>
      </c>
      <c r="K518" s="131">
        <v>739</v>
      </c>
      <c r="L518" s="132"/>
      <c r="M518" s="118">
        <f>K518/25.5</f>
        <v>28.980392156862745</v>
      </c>
      <c r="N518" s="118"/>
      <c r="O518" s="166">
        <f>ROUND(K518*(1-$O$4),0)</f>
        <v>739</v>
      </c>
      <c r="P518" s="89"/>
    </row>
    <row r="519" spans="1:86" ht="15" customHeight="1">
      <c r="A519" s="189" t="s">
        <v>690</v>
      </c>
      <c r="B519" s="199" t="s">
        <v>695</v>
      </c>
      <c r="C519" s="125" t="s">
        <v>696</v>
      </c>
      <c r="D519" s="98" t="s">
        <v>30</v>
      </c>
      <c r="E519" s="132" t="s">
        <v>39</v>
      </c>
      <c r="F519" s="119" t="s">
        <v>697</v>
      </c>
      <c r="G519" s="48">
        <v>0.9</v>
      </c>
      <c r="H519" s="119">
        <v>22.5</v>
      </c>
      <c r="I519" s="119">
        <v>1</v>
      </c>
      <c r="J519" s="119">
        <v>48</v>
      </c>
      <c r="K519" s="131">
        <v>739</v>
      </c>
      <c r="L519" s="132"/>
      <c r="M519" s="118">
        <f>K519/25.5</f>
        <v>28.980392156862745</v>
      </c>
      <c r="N519" s="118"/>
      <c r="O519" s="166">
        <f>ROUND(K519*(1-$O$4),0)</f>
        <v>739</v>
      </c>
      <c r="P519" s="89"/>
    </row>
    <row r="520" spans="1:86" ht="15" customHeight="1">
      <c r="A520" s="128" t="s">
        <v>316</v>
      </c>
      <c r="B520" s="116"/>
      <c r="C520" s="116"/>
      <c r="D520" s="132"/>
      <c r="E520" s="116"/>
      <c r="F520" s="116"/>
      <c r="G520" s="116"/>
      <c r="H520" s="116"/>
      <c r="I520" s="116"/>
      <c r="J520" s="116"/>
      <c r="K520" s="116"/>
      <c r="L520" s="116"/>
      <c r="M520" s="117"/>
      <c r="N520" s="43"/>
      <c r="O520" s="140"/>
      <c r="P520" s="89"/>
    </row>
    <row r="521" spans="1:86" ht="15" customHeight="1">
      <c r="A521" s="185" t="s">
        <v>317</v>
      </c>
      <c r="B521" s="90" t="s">
        <v>319</v>
      </c>
      <c r="C521" s="132" t="s">
        <v>38</v>
      </c>
      <c r="D521" s="132" t="s">
        <v>30</v>
      </c>
      <c r="E521" s="132" t="s">
        <v>39</v>
      </c>
      <c r="F521" s="132" t="s">
        <v>32</v>
      </c>
      <c r="G521" s="46">
        <v>0.9</v>
      </c>
      <c r="H521" s="132">
        <v>17.899999999999999</v>
      </c>
      <c r="I521" s="229">
        <v>1.49</v>
      </c>
      <c r="J521" s="130">
        <v>46.08</v>
      </c>
      <c r="K521" s="131">
        <v>369</v>
      </c>
      <c r="L521" s="132"/>
      <c r="M521" s="118">
        <f>K521/25.5</f>
        <v>14.470588235294118</v>
      </c>
      <c r="N521" s="123"/>
      <c r="O521" s="124">
        <f>ROUND(K521*(1-$O$4),0)</f>
        <v>369</v>
      </c>
      <c r="P521" s="89"/>
    </row>
    <row r="522" spans="1:86" ht="15" customHeight="1">
      <c r="A522" s="185" t="s">
        <v>318</v>
      </c>
      <c r="B522" s="90" t="s">
        <v>319</v>
      </c>
      <c r="C522" s="132" t="s">
        <v>38</v>
      </c>
      <c r="D522" s="132" t="s">
        <v>30</v>
      </c>
      <c r="E522" s="132" t="s">
        <v>39</v>
      </c>
      <c r="F522" s="132" t="s">
        <v>32</v>
      </c>
      <c r="G522" s="46">
        <v>0.9</v>
      </c>
      <c r="H522" s="132">
        <v>17.899999999999999</v>
      </c>
      <c r="I522" s="229">
        <v>1.49</v>
      </c>
      <c r="J522" s="130">
        <v>46.08</v>
      </c>
      <c r="K522" s="131">
        <v>369</v>
      </c>
      <c r="L522" s="132"/>
      <c r="M522" s="118">
        <f>K522/25.5</f>
        <v>14.470588235294118</v>
      </c>
      <c r="N522" s="123"/>
      <c r="O522" s="124">
        <f>ROUND(K522*(1-$O$4),0)</f>
        <v>369</v>
      </c>
      <c r="P522" s="89"/>
    </row>
    <row r="523" spans="1:86" ht="15" customHeight="1">
      <c r="A523" s="128" t="s">
        <v>647</v>
      </c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17"/>
      <c r="N523" s="117"/>
      <c r="O523" s="165"/>
      <c r="P523" s="89"/>
    </row>
    <row r="524" spans="1:86" s="51" customFormat="1">
      <c r="A524" s="180" t="s">
        <v>648</v>
      </c>
      <c r="B524" s="87" t="s">
        <v>60</v>
      </c>
      <c r="C524" s="119" t="s">
        <v>193</v>
      </c>
      <c r="D524" s="87" t="s">
        <v>30</v>
      </c>
      <c r="E524" s="132" t="s">
        <v>39</v>
      </c>
      <c r="F524" s="87" t="s">
        <v>32</v>
      </c>
      <c r="G524" s="125">
        <v>0.8</v>
      </c>
      <c r="H524" s="125">
        <v>19.399999999999999</v>
      </c>
      <c r="I524" s="50">
        <v>1.1200000000000001</v>
      </c>
      <c r="J524" s="50">
        <v>80.64</v>
      </c>
      <c r="K524" s="131">
        <v>319</v>
      </c>
      <c r="L524" s="132"/>
      <c r="M524" s="118">
        <f>K524/25.5</f>
        <v>12.509803921568627</v>
      </c>
      <c r="N524" s="118"/>
      <c r="O524" s="166">
        <f>ROUND(K524*(1-$O$4),0)</f>
        <v>319</v>
      </c>
      <c r="P524" s="89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  <c r="AA524" s="143"/>
      <c r="AB524" s="143"/>
      <c r="AC524" s="143"/>
      <c r="AD524" s="143"/>
      <c r="AE524" s="143"/>
      <c r="AF524" s="143"/>
      <c r="AG524" s="143"/>
      <c r="AH524" s="143"/>
      <c r="AI524" s="143"/>
      <c r="AJ524" s="143"/>
      <c r="AK524" s="143"/>
      <c r="AL524" s="143"/>
      <c r="AM524" s="143"/>
      <c r="AN524" s="143"/>
      <c r="AO524" s="143"/>
      <c r="AP524" s="143"/>
      <c r="AQ524" s="143"/>
      <c r="AR524" s="143"/>
      <c r="AS524" s="143"/>
      <c r="AT524" s="143"/>
      <c r="AU524" s="143"/>
      <c r="AV524" s="143"/>
      <c r="AW524" s="143"/>
      <c r="AX524" s="143"/>
      <c r="AY524" s="143"/>
      <c r="AZ524" s="143"/>
      <c r="BA524" s="143"/>
      <c r="BB524" s="143"/>
      <c r="BC524" s="143"/>
      <c r="BD524" s="143"/>
      <c r="BE524" s="143"/>
      <c r="BF524" s="143"/>
      <c r="BG524" s="143"/>
      <c r="BH524" s="143"/>
      <c r="BI524" s="143"/>
      <c r="BJ524" s="143"/>
      <c r="BK524" s="143"/>
      <c r="BL524" s="143"/>
      <c r="BM524" s="143"/>
      <c r="BN524" s="143"/>
      <c r="BO524" s="143"/>
      <c r="BP524" s="143"/>
      <c r="BQ524" s="143"/>
      <c r="BR524" s="143"/>
      <c r="BS524" s="143"/>
      <c r="BT524" s="143"/>
      <c r="BU524" s="143"/>
      <c r="BV524" s="143"/>
      <c r="BW524" s="143"/>
      <c r="BX524" s="143"/>
      <c r="BY524" s="143"/>
      <c r="BZ524" s="143"/>
      <c r="CA524" s="143"/>
      <c r="CB524" s="143"/>
      <c r="CC524" s="143"/>
      <c r="CD524" s="143"/>
      <c r="CE524" s="143"/>
      <c r="CF524" s="143"/>
      <c r="CG524" s="143"/>
      <c r="CH524" s="143"/>
    </row>
    <row r="525" spans="1:86" s="88" customFormat="1">
      <c r="A525" s="180" t="s">
        <v>649</v>
      </c>
      <c r="B525" s="87" t="s">
        <v>60</v>
      </c>
      <c r="C525" s="119" t="s">
        <v>193</v>
      </c>
      <c r="D525" s="87" t="s">
        <v>30</v>
      </c>
      <c r="E525" s="132" t="s">
        <v>39</v>
      </c>
      <c r="F525" s="87" t="s">
        <v>32</v>
      </c>
      <c r="G525" s="125">
        <v>0.8</v>
      </c>
      <c r="H525" s="125">
        <v>19.399999999999999</v>
      </c>
      <c r="I525" s="50">
        <v>1.1200000000000001</v>
      </c>
      <c r="J525" s="50">
        <v>80.64</v>
      </c>
      <c r="K525" s="131">
        <v>319</v>
      </c>
      <c r="L525" s="132"/>
      <c r="M525" s="118">
        <f>K525/25.5</f>
        <v>12.509803921568627</v>
      </c>
      <c r="N525" s="118"/>
      <c r="O525" s="166">
        <f>ROUND(K525*(1-$O$4),0)</f>
        <v>319</v>
      </c>
      <c r="P525" s="89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  <c r="AA525" s="143"/>
      <c r="AB525" s="143"/>
      <c r="AC525" s="143"/>
      <c r="AD525" s="143"/>
      <c r="AE525" s="143"/>
      <c r="AF525" s="143"/>
      <c r="AG525" s="143"/>
      <c r="AH525" s="143"/>
      <c r="AI525" s="143"/>
      <c r="AJ525" s="143"/>
      <c r="AK525" s="143"/>
      <c r="AL525" s="143"/>
      <c r="AM525" s="143"/>
      <c r="AN525" s="143"/>
      <c r="AO525" s="143"/>
      <c r="AP525" s="143"/>
      <c r="AQ525" s="143"/>
      <c r="AR525" s="143"/>
      <c r="AS525" s="143"/>
      <c r="AT525" s="143"/>
      <c r="AU525" s="143"/>
      <c r="AV525" s="143"/>
      <c r="AW525" s="143"/>
      <c r="AX525" s="143"/>
      <c r="AY525" s="143"/>
      <c r="AZ525" s="143"/>
      <c r="BA525" s="143"/>
      <c r="BB525" s="143"/>
      <c r="BC525" s="143"/>
      <c r="BD525" s="143"/>
      <c r="BE525" s="143"/>
      <c r="BF525" s="143"/>
      <c r="BG525" s="143"/>
      <c r="BH525" s="143"/>
      <c r="BI525" s="143"/>
      <c r="BJ525" s="143"/>
      <c r="BK525" s="143"/>
      <c r="BL525" s="143"/>
      <c r="BM525" s="143"/>
      <c r="BN525" s="143"/>
      <c r="BO525" s="143"/>
      <c r="BP525" s="143"/>
      <c r="BQ525" s="143"/>
      <c r="BR525" s="143"/>
      <c r="BS525" s="143"/>
      <c r="BT525" s="143"/>
      <c r="BU525" s="143"/>
      <c r="BV525" s="143"/>
      <c r="BW525" s="143"/>
      <c r="BX525" s="143"/>
      <c r="BY525" s="143"/>
      <c r="BZ525" s="143"/>
      <c r="CA525" s="143"/>
      <c r="CB525" s="143"/>
      <c r="CC525" s="143"/>
      <c r="CD525" s="143"/>
      <c r="CE525" s="143"/>
      <c r="CF525" s="143"/>
      <c r="CG525" s="143"/>
      <c r="CH525" s="143"/>
    </row>
    <row r="526" spans="1:86" s="88" customFormat="1">
      <c r="A526" s="180" t="s">
        <v>650</v>
      </c>
      <c r="B526" s="87" t="s">
        <v>60</v>
      </c>
      <c r="C526" s="119" t="s">
        <v>193</v>
      </c>
      <c r="D526" s="87" t="s">
        <v>30</v>
      </c>
      <c r="E526" s="132" t="s">
        <v>39</v>
      </c>
      <c r="F526" s="87" t="s">
        <v>32</v>
      </c>
      <c r="G526" s="125">
        <v>0.8</v>
      </c>
      <c r="H526" s="125">
        <v>19.399999999999999</v>
      </c>
      <c r="I526" s="50">
        <v>1.1200000000000001</v>
      </c>
      <c r="J526" s="50">
        <v>80.64</v>
      </c>
      <c r="K526" s="131">
        <v>319</v>
      </c>
      <c r="L526" s="132"/>
      <c r="M526" s="118">
        <f>K526/25.5</f>
        <v>12.509803921568627</v>
      </c>
      <c r="N526" s="118"/>
      <c r="O526" s="166">
        <f>ROUND(K526*(1-$O$4),0)</f>
        <v>319</v>
      </c>
      <c r="P526" s="89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  <c r="AA526" s="143"/>
      <c r="AB526" s="143"/>
      <c r="AC526" s="143"/>
      <c r="AD526" s="143"/>
      <c r="AE526" s="143"/>
      <c r="AF526" s="143"/>
      <c r="AG526" s="143"/>
      <c r="AH526" s="143"/>
      <c r="AI526" s="143"/>
      <c r="AJ526" s="143"/>
      <c r="AK526" s="143"/>
      <c r="AL526" s="143"/>
      <c r="AM526" s="143"/>
      <c r="AN526" s="143"/>
      <c r="AO526" s="143"/>
      <c r="AP526" s="143"/>
      <c r="AQ526" s="143"/>
      <c r="AR526" s="143"/>
      <c r="AS526" s="143"/>
      <c r="AT526" s="143"/>
      <c r="AU526" s="143"/>
      <c r="AV526" s="143"/>
      <c r="AW526" s="143"/>
      <c r="AX526" s="143"/>
      <c r="AY526" s="143"/>
      <c r="AZ526" s="143"/>
      <c r="BA526" s="143"/>
      <c r="BB526" s="143"/>
      <c r="BC526" s="143"/>
      <c r="BD526" s="143"/>
      <c r="BE526" s="143"/>
      <c r="BF526" s="143"/>
      <c r="BG526" s="143"/>
      <c r="BH526" s="143"/>
      <c r="BI526" s="143"/>
      <c r="BJ526" s="143"/>
      <c r="BK526" s="143"/>
      <c r="BL526" s="143"/>
      <c r="BM526" s="143"/>
      <c r="BN526" s="143"/>
      <c r="BO526" s="143"/>
      <c r="BP526" s="143"/>
      <c r="BQ526" s="143"/>
      <c r="BR526" s="143"/>
      <c r="BS526" s="143"/>
      <c r="BT526" s="143"/>
      <c r="BU526" s="143"/>
      <c r="BV526" s="143"/>
      <c r="BW526" s="143"/>
      <c r="BX526" s="143"/>
      <c r="BY526" s="143"/>
      <c r="BZ526" s="143"/>
      <c r="CA526" s="143"/>
      <c r="CB526" s="143"/>
      <c r="CC526" s="143"/>
      <c r="CD526" s="143"/>
      <c r="CE526" s="143"/>
      <c r="CF526" s="143"/>
      <c r="CG526" s="143"/>
      <c r="CH526" s="143"/>
    </row>
    <row r="527" spans="1:86" s="88" customFormat="1">
      <c r="A527" s="180" t="s">
        <v>651</v>
      </c>
      <c r="B527" s="87" t="s">
        <v>60</v>
      </c>
      <c r="C527" s="119" t="s">
        <v>193</v>
      </c>
      <c r="D527" s="87" t="s">
        <v>30</v>
      </c>
      <c r="E527" s="132" t="s">
        <v>39</v>
      </c>
      <c r="F527" s="87" t="s">
        <v>32</v>
      </c>
      <c r="G527" s="125">
        <v>0.8</v>
      </c>
      <c r="H527" s="125">
        <v>19.399999999999999</v>
      </c>
      <c r="I527" s="50">
        <v>1.1200000000000001</v>
      </c>
      <c r="J527" s="50">
        <v>80.64</v>
      </c>
      <c r="K527" s="131">
        <v>319</v>
      </c>
      <c r="L527" s="132"/>
      <c r="M527" s="118">
        <f>K527/25.5</f>
        <v>12.509803921568627</v>
      </c>
      <c r="N527" s="118"/>
      <c r="O527" s="166">
        <f>ROUND(K527*(1-$O$4),0)</f>
        <v>319</v>
      </c>
      <c r="P527" s="89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  <c r="AA527" s="143"/>
      <c r="AB527" s="143"/>
      <c r="AC527" s="143"/>
      <c r="AD527" s="143"/>
      <c r="AE527" s="143"/>
      <c r="AF527" s="143"/>
      <c r="AG527" s="143"/>
      <c r="AH527" s="143"/>
      <c r="AI527" s="143"/>
      <c r="AJ527" s="143"/>
      <c r="AK527" s="143"/>
      <c r="AL527" s="143"/>
      <c r="AM527" s="143"/>
      <c r="AN527" s="143"/>
      <c r="AO527" s="143"/>
      <c r="AP527" s="143"/>
      <c r="AQ527" s="143"/>
      <c r="AR527" s="143"/>
      <c r="AS527" s="143"/>
      <c r="AT527" s="143"/>
      <c r="AU527" s="143"/>
      <c r="AV527" s="143"/>
      <c r="AW527" s="143"/>
      <c r="AX527" s="143"/>
      <c r="AY527" s="143"/>
      <c r="AZ527" s="143"/>
      <c r="BA527" s="143"/>
      <c r="BB527" s="143"/>
      <c r="BC527" s="143"/>
      <c r="BD527" s="143"/>
      <c r="BE527" s="143"/>
      <c r="BF527" s="143"/>
      <c r="BG527" s="143"/>
      <c r="BH527" s="143"/>
      <c r="BI527" s="143"/>
      <c r="BJ527" s="143"/>
      <c r="BK527" s="143"/>
      <c r="BL527" s="143"/>
      <c r="BM527" s="143"/>
      <c r="BN527" s="143"/>
      <c r="BO527" s="143"/>
      <c r="BP527" s="143"/>
      <c r="BQ527" s="143"/>
      <c r="BR527" s="143"/>
      <c r="BS527" s="143"/>
      <c r="BT527" s="143"/>
      <c r="BU527" s="143"/>
      <c r="BV527" s="143"/>
      <c r="BW527" s="143"/>
      <c r="BX527" s="143"/>
      <c r="BY527" s="143"/>
      <c r="BZ527" s="143"/>
      <c r="CA527" s="143"/>
      <c r="CB527" s="143"/>
      <c r="CC527" s="143"/>
      <c r="CD527" s="143"/>
      <c r="CE527" s="143"/>
      <c r="CF527" s="143"/>
      <c r="CG527" s="143"/>
      <c r="CH527" s="143"/>
    </row>
    <row r="528" spans="1:86" s="88" customFormat="1">
      <c r="A528" s="128" t="s">
        <v>926</v>
      </c>
      <c r="B528" s="116"/>
      <c r="C528" s="116"/>
      <c r="D528" s="116"/>
      <c r="E528" s="116"/>
      <c r="F528" s="116"/>
      <c r="G528" s="116"/>
      <c r="H528" s="116"/>
      <c r="I528" s="116"/>
      <c r="J528" s="116"/>
      <c r="K528" s="116"/>
      <c r="L528" s="116"/>
      <c r="M528" s="116"/>
      <c r="N528" s="117"/>
      <c r="O528" s="165"/>
      <c r="P528" s="89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3"/>
      <c r="AE528" s="143"/>
      <c r="AF528" s="143"/>
      <c r="AG528" s="143"/>
      <c r="AH528" s="143"/>
      <c r="AI528" s="143"/>
      <c r="AJ528" s="143"/>
      <c r="AK528" s="143"/>
      <c r="AL528" s="143"/>
      <c r="AM528" s="143"/>
      <c r="AN528" s="143"/>
      <c r="AO528" s="143"/>
      <c r="AP528" s="143"/>
      <c r="AQ528" s="143"/>
      <c r="AR528" s="143"/>
      <c r="AS528" s="143"/>
      <c r="AT528" s="143"/>
      <c r="AU528" s="143"/>
      <c r="AV528" s="143"/>
      <c r="AW528" s="143"/>
      <c r="AX528" s="143"/>
      <c r="AY528" s="143"/>
      <c r="AZ528" s="143"/>
      <c r="BA528" s="143"/>
      <c r="BB528" s="143"/>
      <c r="BC528" s="143"/>
      <c r="BD528" s="143"/>
      <c r="BE528" s="143"/>
      <c r="BF528" s="143"/>
      <c r="BG528" s="143"/>
      <c r="BH528" s="143"/>
      <c r="BI528" s="143"/>
      <c r="BJ528" s="143"/>
      <c r="BK528" s="143"/>
      <c r="BL528" s="143"/>
      <c r="BM528" s="143"/>
      <c r="BN528" s="143"/>
      <c r="BO528" s="143"/>
      <c r="BP528" s="143"/>
      <c r="BQ528" s="143"/>
      <c r="BR528" s="143"/>
      <c r="BS528" s="143"/>
      <c r="BT528" s="143"/>
      <c r="BU528" s="143"/>
      <c r="BV528" s="143"/>
      <c r="BW528" s="143"/>
      <c r="BX528" s="143"/>
      <c r="BY528" s="143"/>
      <c r="BZ528" s="143"/>
      <c r="CA528" s="143"/>
      <c r="CB528" s="143"/>
      <c r="CC528" s="143"/>
      <c r="CD528" s="143"/>
      <c r="CE528" s="143"/>
      <c r="CF528" s="143"/>
      <c r="CG528" s="143"/>
      <c r="CH528" s="143"/>
    </row>
    <row r="529" spans="1:86" s="88" customFormat="1">
      <c r="A529" s="225" t="s">
        <v>927</v>
      </c>
      <c r="B529" s="226" t="s">
        <v>928</v>
      </c>
      <c r="C529" s="119" t="s">
        <v>212</v>
      </c>
      <c r="D529" s="120" t="s">
        <v>604</v>
      </c>
      <c r="E529" s="125" t="s">
        <v>929</v>
      </c>
      <c r="F529" s="125" t="s">
        <v>871</v>
      </c>
      <c r="G529" s="119">
        <v>0.98</v>
      </c>
      <c r="H529" s="119">
        <v>21.64</v>
      </c>
      <c r="I529" s="119">
        <v>1.44</v>
      </c>
      <c r="J529" s="119">
        <v>43.2</v>
      </c>
      <c r="K529" s="131">
        <v>899</v>
      </c>
      <c r="L529" s="122"/>
      <c r="M529" s="123">
        <f>K529/25.5</f>
        <v>35.254901960784316</v>
      </c>
      <c r="N529" s="118"/>
      <c r="O529" s="166">
        <f t="shared" ref="O529:O561" si="58">ROUND(K529*(1-$O$4),0)</f>
        <v>899</v>
      </c>
      <c r="P529" s="89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143"/>
      <c r="AE529" s="143"/>
      <c r="AF529" s="143"/>
      <c r="AG529" s="143"/>
      <c r="AH529" s="143"/>
      <c r="AI529" s="143"/>
      <c r="AJ529" s="143"/>
      <c r="AK529" s="143"/>
      <c r="AL529" s="143"/>
      <c r="AM529" s="143"/>
      <c r="AN529" s="143"/>
      <c r="AO529" s="143"/>
      <c r="AP529" s="143"/>
      <c r="AQ529" s="143"/>
      <c r="AR529" s="143"/>
      <c r="AS529" s="143"/>
      <c r="AT529" s="143"/>
      <c r="AU529" s="143"/>
      <c r="AV529" s="143"/>
      <c r="AW529" s="143"/>
      <c r="AX529" s="143"/>
      <c r="AY529" s="143"/>
      <c r="AZ529" s="143"/>
      <c r="BA529" s="143"/>
      <c r="BB529" s="143"/>
      <c r="BC529" s="143"/>
      <c r="BD529" s="143"/>
      <c r="BE529" s="143"/>
      <c r="BF529" s="143"/>
      <c r="BG529" s="143"/>
      <c r="BH529" s="143"/>
      <c r="BI529" s="143"/>
      <c r="BJ529" s="143"/>
      <c r="BK529" s="143"/>
      <c r="BL529" s="143"/>
      <c r="BM529" s="143"/>
      <c r="BN529" s="143"/>
      <c r="BO529" s="143"/>
      <c r="BP529" s="143"/>
      <c r="BQ529" s="143"/>
      <c r="BR529" s="143"/>
      <c r="BS529" s="143"/>
      <c r="BT529" s="143"/>
      <c r="BU529" s="143"/>
      <c r="BV529" s="143"/>
      <c r="BW529" s="143"/>
      <c r="BX529" s="143"/>
      <c r="BY529" s="143"/>
      <c r="BZ529" s="143"/>
      <c r="CA529" s="143"/>
      <c r="CB529" s="143"/>
      <c r="CC529" s="143"/>
      <c r="CD529" s="143"/>
      <c r="CE529" s="143"/>
      <c r="CF529" s="143"/>
      <c r="CG529" s="143"/>
      <c r="CH529" s="143"/>
    </row>
    <row r="530" spans="1:86" s="88" customFormat="1">
      <c r="A530" s="225" t="s">
        <v>930</v>
      </c>
      <c r="B530" s="226" t="s">
        <v>931</v>
      </c>
      <c r="C530" s="125" t="s">
        <v>932</v>
      </c>
      <c r="D530" s="120" t="s">
        <v>604</v>
      </c>
      <c r="E530" s="125" t="s">
        <v>929</v>
      </c>
      <c r="F530" s="125" t="s">
        <v>871</v>
      </c>
      <c r="G530" s="119">
        <v>0.98</v>
      </c>
      <c r="H530" s="119">
        <v>1.0900000000000001</v>
      </c>
      <c r="I530" s="119"/>
      <c r="J530" s="119"/>
      <c r="K530" s="119"/>
      <c r="L530" s="131">
        <v>155</v>
      </c>
      <c r="M530" s="118"/>
      <c r="N530" s="118">
        <f>L530/25.5</f>
        <v>6.0784313725490193</v>
      </c>
      <c r="O530" s="166">
        <f>ROUND(L530*(1-$O$4),0)</f>
        <v>155</v>
      </c>
      <c r="P530" s="89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  <c r="AE530" s="143"/>
      <c r="AF530" s="143"/>
      <c r="AG530" s="143"/>
      <c r="AH530" s="143"/>
      <c r="AI530" s="143"/>
      <c r="AJ530" s="143"/>
      <c r="AK530" s="143"/>
      <c r="AL530" s="143"/>
      <c r="AM530" s="143"/>
      <c r="AN530" s="143"/>
      <c r="AO530" s="143"/>
      <c r="AP530" s="143"/>
      <c r="AQ530" s="143"/>
      <c r="AR530" s="143"/>
      <c r="AS530" s="143"/>
      <c r="AT530" s="143"/>
      <c r="AU530" s="143"/>
      <c r="AV530" s="143"/>
      <c r="AW530" s="143"/>
      <c r="AX530" s="143"/>
      <c r="AY530" s="143"/>
      <c r="AZ530" s="143"/>
      <c r="BA530" s="143"/>
      <c r="BB530" s="143"/>
      <c r="BC530" s="143"/>
      <c r="BD530" s="143"/>
      <c r="BE530" s="143"/>
      <c r="BF530" s="143"/>
      <c r="BG530" s="143"/>
      <c r="BH530" s="143"/>
      <c r="BI530" s="143"/>
      <c r="BJ530" s="143"/>
      <c r="BK530" s="143"/>
      <c r="BL530" s="143"/>
      <c r="BM530" s="143"/>
      <c r="BN530" s="143"/>
      <c r="BO530" s="143"/>
      <c r="BP530" s="143"/>
      <c r="BQ530" s="143"/>
      <c r="BR530" s="143"/>
      <c r="BS530" s="143"/>
      <c r="BT530" s="143"/>
      <c r="BU530" s="143"/>
      <c r="BV530" s="143"/>
      <c r="BW530" s="143"/>
      <c r="BX530" s="143"/>
      <c r="BY530" s="143"/>
      <c r="BZ530" s="143"/>
      <c r="CA530" s="143"/>
      <c r="CB530" s="143"/>
      <c r="CC530" s="143"/>
      <c r="CD530" s="143"/>
      <c r="CE530" s="143"/>
      <c r="CF530" s="143"/>
      <c r="CG530" s="143"/>
      <c r="CH530" s="143"/>
    </row>
    <row r="531" spans="1:86" s="88" customFormat="1">
      <c r="A531" s="225" t="s">
        <v>927</v>
      </c>
      <c r="B531" s="226" t="s">
        <v>933</v>
      </c>
      <c r="C531" s="119" t="s">
        <v>212</v>
      </c>
      <c r="D531" s="120" t="s">
        <v>604</v>
      </c>
      <c r="E531" s="125" t="s">
        <v>929</v>
      </c>
      <c r="F531" s="125" t="s">
        <v>871</v>
      </c>
      <c r="G531" s="119">
        <v>0.98</v>
      </c>
      <c r="H531" s="119">
        <v>21.64</v>
      </c>
      <c r="I531" s="119">
        <v>1.44</v>
      </c>
      <c r="J531" s="119">
        <v>46.03</v>
      </c>
      <c r="K531" s="131">
        <v>899</v>
      </c>
      <c r="L531" s="122"/>
      <c r="M531" s="123">
        <f>K531/25.5</f>
        <v>35.254901960784316</v>
      </c>
      <c r="N531" s="118"/>
      <c r="O531" s="166">
        <f t="shared" si="58"/>
        <v>899</v>
      </c>
      <c r="P531" s="89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143"/>
      <c r="AE531" s="143"/>
      <c r="AF531" s="143"/>
      <c r="AG531" s="143"/>
      <c r="AH531" s="143"/>
      <c r="AI531" s="143"/>
      <c r="AJ531" s="143"/>
      <c r="AK531" s="143"/>
      <c r="AL531" s="143"/>
      <c r="AM531" s="143"/>
      <c r="AN531" s="143"/>
      <c r="AO531" s="143"/>
      <c r="AP531" s="143"/>
      <c r="AQ531" s="143"/>
      <c r="AR531" s="143"/>
      <c r="AS531" s="143"/>
      <c r="AT531" s="143"/>
      <c r="AU531" s="143"/>
      <c r="AV531" s="143"/>
      <c r="AW531" s="143"/>
      <c r="AX531" s="143"/>
      <c r="AY531" s="143"/>
      <c r="AZ531" s="143"/>
      <c r="BA531" s="143"/>
      <c r="BB531" s="143"/>
      <c r="BC531" s="143"/>
      <c r="BD531" s="143"/>
      <c r="BE531" s="143"/>
      <c r="BF531" s="143"/>
      <c r="BG531" s="143"/>
      <c r="BH531" s="143"/>
      <c r="BI531" s="143"/>
      <c r="BJ531" s="143"/>
      <c r="BK531" s="143"/>
      <c r="BL531" s="143"/>
      <c r="BM531" s="143"/>
      <c r="BN531" s="143"/>
      <c r="BO531" s="143"/>
      <c r="BP531" s="143"/>
      <c r="BQ531" s="143"/>
      <c r="BR531" s="143"/>
      <c r="BS531" s="143"/>
      <c r="BT531" s="143"/>
      <c r="BU531" s="143"/>
      <c r="BV531" s="143"/>
      <c r="BW531" s="143"/>
      <c r="BX531" s="143"/>
      <c r="BY531" s="143"/>
      <c r="BZ531" s="143"/>
      <c r="CA531" s="143"/>
      <c r="CB531" s="143"/>
      <c r="CC531" s="143"/>
      <c r="CD531" s="143"/>
      <c r="CE531" s="143"/>
      <c r="CF531" s="143"/>
      <c r="CG531" s="143"/>
      <c r="CH531" s="143"/>
    </row>
    <row r="532" spans="1:86" s="88" customFormat="1">
      <c r="A532" s="227" t="s">
        <v>934</v>
      </c>
      <c r="B532" s="226" t="s">
        <v>928</v>
      </c>
      <c r="C532" s="119" t="s">
        <v>212</v>
      </c>
      <c r="D532" s="120" t="s">
        <v>604</v>
      </c>
      <c r="E532" s="125" t="s">
        <v>929</v>
      </c>
      <c r="F532" s="125" t="s">
        <v>871</v>
      </c>
      <c r="G532" s="119">
        <v>0.98</v>
      </c>
      <c r="H532" s="119">
        <v>21.64</v>
      </c>
      <c r="I532" s="119">
        <v>0.64</v>
      </c>
      <c r="J532" s="119">
        <v>43.2</v>
      </c>
      <c r="K532" s="21">
        <v>1399</v>
      </c>
      <c r="L532" s="122"/>
      <c r="M532" s="123">
        <f>K532/25.5</f>
        <v>54.862745098039213</v>
      </c>
      <c r="N532" s="118"/>
      <c r="O532" s="166">
        <f t="shared" si="58"/>
        <v>1399</v>
      </c>
      <c r="P532" s="89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143"/>
      <c r="AE532" s="143"/>
      <c r="AF532" s="143"/>
      <c r="AG532" s="143"/>
      <c r="AH532" s="143"/>
      <c r="AI532" s="143"/>
      <c r="AJ532" s="143"/>
      <c r="AK532" s="143"/>
      <c r="AL532" s="143"/>
      <c r="AM532" s="143"/>
      <c r="AN532" s="143"/>
      <c r="AO532" s="143"/>
      <c r="AP532" s="143"/>
      <c r="AQ532" s="143"/>
      <c r="AR532" s="143"/>
      <c r="AS532" s="143"/>
      <c r="AT532" s="143"/>
      <c r="AU532" s="143"/>
      <c r="AV532" s="143"/>
      <c r="AW532" s="143"/>
      <c r="AX532" s="143"/>
      <c r="AY532" s="143"/>
      <c r="AZ532" s="143"/>
      <c r="BA532" s="143"/>
      <c r="BB532" s="143"/>
      <c r="BC532" s="143"/>
      <c r="BD532" s="143"/>
      <c r="BE532" s="143"/>
      <c r="BF532" s="143"/>
      <c r="BG532" s="143"/>
      <c r="BH532" s="143"/>
      <c r="BI532" s="143"/>
      <c r="BJ532" s="143"/>
      <c r="BK532" s="143"/>
      <c r="BL532" s="143"/>
      <c r="BM532" s="143"/>
      <c r="BN532" s="143"/>
      <c r="BO532" s="143"/>
      <c r="BP532" s="143"/>
      <c r="BQ532" s="143"/>
      <c r="BR532" s="143"/>
      <c r="BS532" s="143"/>
      <c r="BT532" s="143"/>
      <c r="BU532" s="143"/>
      <c r="BV532" s="143"/>
      <c r="BW532" s="143"/>
      <c r="BX532" s="143"/>
      <c r="BY532" s="143"/>
      <c r="BZ532" s="143"/>
      <c r="CA532" s="143"/>
      <c r="CB532" s="143"/>
      <c r="CC532" s="143"/>
      <c r="CD532" s="143"/>
      <c r="CE532" s="143"/>
      <c r="CF532" s="143"/>
      <c r="CG532" s="143"/>
      <c r="CH532" s="143"/>
    </row>
    <row r="533" spans="1:86" s="88" customFormat="1">
      <c r="A533" s="225" t="s">
        <v>935</v>
      </c>
      <c r="B533" s="226" t="s">
        <v>928</v>
      </c>
      <c r="C533" s="119" t="s">
        <v>212</v>
      </c>
      <c r="D533" s="120" t="s">
        <v>604</v>
      </c>
      <c r="E533" s="125" t="s">
        <v>929</v>
      </c>
      <c r="F533" s="125" t="s">
        <v>871</v>
      </c>
      <c r="G533" s="119">
        <v>0.98</v>
      </c>
      <c r="H533" s="119">
        <v>21.64</v>
      </c>
      <c r="I533" s="119">
        <v>0.72</v>
      </c>
      <c r="J533" s="119">
        <v>43.2</v>
      </c>
      <c r="K533" s="21">
        <v>1089</v>
      </c>
      <c r="L533" s="122"/>
      <c r="M533" s="123">
        <f>K533/25.5</f>
        <v>42.705882352941174</v>
      </c>
      <c r="N533" s="118"/>
      <c r="O533" s="166">
        <f t="shared" si="58"/>
        <v>1089</v>
      </c>
      <c r="P533" s="89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143"/>
      <c r="AE533" s="143"/>
      <c r="AF533" s="143"/>
      <c r="AG533" s="143"/>
      <c r="AH533" s="143"/>
      <c r="AI533" s="143"/>
      <c r="AJ533" s="143"/>
      <c r="AK533" s="143"/>
      <c r="AL533" s="143"/>
      <c r="AM533" s="143"/>
      <c r="AN533" s="143"/>
      <c r="AO533" s="143"/>
      <c r="AP533" s="143"/>
      <c r="AQ533" s="143"/>
      <c r="AR533" s="143"/>
      <c r="AS533" s="143"/>
      <c r="AT533" s="143"/>
      <c r="AU533" s="143"/>
      <c r="AV533" s="143"/>
      <c r="AW533" s="143"/>
      <c r="AX533" s="143"/>
      <c r="AY533" s="143"/>
      <c r="AZ533" s="143"/>
      <c r="BA533" s="143"/>
      <c r="BB533" s="143"/>
      <c r="BC533" s="143"/>
      <c r="BD533" s="143"/>
      <c r="BE533" s="143"/>
      <c r="BF533" s="143"/>
      <c r="BG533" s="143"/>
      <c r="BH533" s="143"/>
      <c r="BI533" s="143"/>
      <c r="BJ533" s="143"/>
      <c r="BK533" s="143"/>
      <c r="BL533" s="143"/>
      <c r="BM533" s="143"/>
      <c r="BN533" s="143"/>
      <c r="BO533" s="143"/>
      <c r="BP533" s="143"/>
      <c r="BQ533" s="143"/>
      <c r="BR533" s="143"/>
      <c r="BS533" s="143"/>
      <c r="BT533" s="143"/>
      <c r="BU533" s="143"/>
      <c r="BV533" s="143"/>
      <c r="BW533" s="143"/>
      <c r="BX533" s="143"/>
      <c r="BY533" s="143"/>
      <c r="BZ533" s="143"/>
      <c r="CA533" s="143"/>
      <c r="CB533" s="143"/>
      <c r="CC533" s="143"/>
      <c r="CD533" s="143"/>
      <c r="CE533" s="143"/>
      <c r="CF533" s="143"/>
      <c r="CG533" s="143"/>
      <c r="CH533" s="143"/>
    </row>
    <row r="534" spans="1:86" s="88" customFormat="1">
      <c r="A534" s="225" t="s">
        <v>936</v>
      </c>
      <c r="B534" s="228" t="s">
        <v>937</v>
      </c>
      <c r="C534" s="119" t="s">
        <v>212</v>
      </c>
      <c r="D534" s="120" t="s">
        <v>604</v>
      </c>
      <c r="E534" s="125" t="s">
        <v>929</v>
      </c>
      <c r="F534" s="125" t="s">
        <v>871</v>
      </c>
      <c r="G534" s="119">
        <v>0.98</v>
      </c>
      <c r="H534" s="119">
        <v>1.4</v>
      </c>
      <c r="I534" s="119"/>
      <c r="J534" s="119"/>
      <c r="K534" s="119"/>
      <c r="L534" s="131">
        <v>399</v>
      </c>
      <c r="M534" s="118"/>
      <c r="N534" s="118">
        <f>L534/25.5</f>
        <v>15.647058823529411</v>
      </c>
      <c r="O534" s="166">
        <f>ROUND(L534*(1-$O$4),0)</f>
        <v>399</v>
      </c>
      <c r="P534" s="89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143"/>
      <c r="AE534" s="143"/>
      <c r="AF534" s="143"/>
      <c r="AG534" s="143"/>
      <c r="AH534" s="143"/>
      <c r="AI534" s="143"/>
      <c r="AJ534" s="143"/>
      <c r="AK534" s="143"/>
      <c r="AL534" s="143"/>
      <c r="AM534" s="143"/>
      <c r="AN534" s="143"/>
      <c r="AO534" s="143"/>
      <c r="AP534" s="143"/>
      <c r="AQ534" s="143"/>
      <c r="AR534" s="143"/>
      <c r="AS534" s="143"/>
      <c r="AT534" s="143"/>
      <c r="AU534" s="143"/>
      <c r="AV534" s="143"/>
      <c r="AW534" s="143"/>
      <c r="AX534" s="143"/>
      <c r="AY534" s="143"/>
      <c r="AZ534" s="143"/>
      <c r="BA534" s="143"/>
      <c r="BB534" s="143"/>
      <c r="BC534" s="143"/>
      <c r="BD534" s="143"/>
      <c r="BE534" s="143"/>
      <c r="BF534" s="143"/>
      <c r="BG534" s="143"/>
      <c r="BH534" s="143"/>
      <c r="BI534" s="143"/>
      <c r="BJ534" s="143"/>
      <c r="BK534" s="143"/>
      <c r="BL534" s="143"/>
      <c r="BM534" s="143"/>
      <c r="BN534" s="143"/>
      <c r="BO534" s="143"/>
      <c r="BP534" s="143"/>
      <c r="BQ534" s="143"/>
      <c r="BR534" s="143"/>
      <c r="BS534" s="143"/>
      <c r="BT534" s="143"/>
      <c r="BU534" s="143"/>
      <c r="BV534" s="143"/>
      <c r="BW534" s="143"/>
      <c r="BX534" s="143"/>
      <c r="BY534" s="143"/>
      <c r="BZ534" s="143"/>
      <c r="CA534" s="143"/>
      <c r="CB534" s="143"/>
      <c r="CC534" s="143"/>
      <c r="CD534" s="143"/>
      <c r="CE534" s="143"/>
      <c r="CF534" s="143"/>
      <c r="CG534" s="143"/>
      <c r="CH534" s="143"/>
    </row>
    <row r="535" spans="1:86" s="88" customFormat="1">
      <c r="A535" s="128" t="s">
        <v>938</v>
      </c>
      <c r="B535" s="116"/>
      <c r="C535" s="116"/>
      <c r="D535" s="116"/>
      <c r="E535" s="116"/>
      <c r="F535" s="116"/>
      <c r="G535" s="116"/>
      <c r="H535" s="116"/>
      <c r="I535" s="116"/>
      <c r="J535" s="116"/>
      <c r="K535" s="116"/>
      <c r="L535" s="116"/>
      <c r="M535" s="116"/>
      <c r="N535" s="117"/>
      <c r="O535" s="165"/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143"/>
      <c r="AE535" s="143"/>
      <c r="AF535" s="143"/>
      <c r="AG535" s="143"/>
      <c r="AH535" s="143"/>
      <c r="AI535" s="143"/>
      <c r="AJ535" s="143"/>
      <c r="AK535" s="143"/>
      <c r="AL535" s="143"/>
      <c r="AM535" s="143"/>
      <c r="AN535" s="143"/>
      <c r="AO535" s="143"/>
      <c r="AP535" s="143"/>
      <c r="AQ535" s="143"/>
      <c r="AR535" s="143"/>
      <c r="AS535" s="143"/>
      <c r="AT535" s="143"/>
      <c r="AU535" s="143"/>
      <c r="AV535" s="143"/>
      <c r="AW535" s="143"/>
      <c r="AX535" s="143"/>
      <c r="AY535" s="143"/>
      <c r="AZ535" s="143"/>
      <c r="BA535" s="143"/>
      <c r="BB535" s="143"/>
      <c r="BC535" s="143"/>
      <c r="BD535" s="143"/>
      <c r="BE535" s="143"/>
      <c r="BF535" s="143"/>
      <c r="BG535" s="143"/>
      <c r="BH535" s="143"/>
      <c r="BI535" s="143"/>
      <c r="BJ535" s="143"/>
      <c r="BK535" s="143"/>
      <c r="BL535" s="143"/>
      <c r="BM535" s="143"/>
      <c r="BN535" s="143"/>
      <c r="BO535" s="143"/>
      <c r="BP535" s="143"/>
      <c r="BQ535" s="143"/>
      <c r="BR535" s="143"/>
      <c r="BS535" s="143"/>
    </row>
    <row r="536" spans="1:86" s="88" customFormat="1">
      <c r="A536" s="225" t="s">
        <v>939</v>
      </c>
      <c r="B536" s="226" t="s">
        <v>928</v>
      </c>
      <c r="C536" s="119" t="s">
        <v>212</v>
      </c>
      <c r="D536" s="120" t="s">
        <v>604</v>
      </c>
      <c r="E536" s="125" t="s">
        <v>929</v>
      </c>
      <c r="F536" s="125" t="s">
        <v>871</v>
      </c>
      <c r="G536" s="119">
        <v>0.98</v>
      </c>
      <c r="H536" s="119">
        <v>21.64</v>
      </c>
      <c r="I536" s="119">
        <v>1.44</v>
      </c>
      <c r="J536" s="119">
        <v>43.2</v>
      </c>
      <c r="K536" s="131">
        <v>899</v>
      </c>
      <c r="L536" s="122"/>
      <c r="M536" s="123">
        <f>K536/25.5</f>
        <v>35.254901960784316</v>
      </c>
      <c r="N536" s="118"/>
      <c r="O536" s="166">
        <f t="shared" si="58"/>
        <v>899</v>
      </c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143"/>
      <c r="AE536" s="143"/>
      <c r="AF536" s="143"/>
      <c r="AG536" s="143"/>
      <c r="AH536" s="143"/>
      <c r="AI536" s="143"/>
      <c r="AJ536" s="143"/>
      <c r="AK536" s="143"/>
      <c r="AL536" s="143"/>
      <c r="AM536" s="143"/>
      <c r="AN536" s="143"/>
      <c r="AO536" s="143"/>
      <c r="AP536" s="143"/>
      <c r="AQ536" s="143"/>
      <c r="AR536" s="143"/>
      <c r="AS536" s="143"/>
      <c r="AT536" s="143"/>
      <c r="AU536" s="143"/>
      <c r="AV536" s="143"/>
      <c r="AW536" s="143"/>
      <c r="AX536" s="143"/>
      <c r="AY536" s="143"/>
      <c r="AZ536" s="143"/>
      <c r="BA536" s="143"/>
      <c r="BB536" s="143"/>
      <c r="BC536" s="143"/>
      <c r="BD536" s="143"/>
      <c r="BE536" s="143"/>
      <c r="BF536" s="143"/>
      <c r="BG536" s="143"/>
      <c r="BH536" s="143"/>
      <c r="BI536" s="143"/>
      <c r="BJ536" s="143"/>
      <c r="BK536" s="143"/>
      <c r="BL536" s="143"/>
      <c r="BM536" s="143"/>
      <c r="BN536" s="143"/>
      <c r="BO536" s="143"/>
      <c r="BP536" s="143"/>
      <c r="BQ536" s="143"/>
      <c r="BR536" s="143"/>
      <c r="BS536" s="143"/>
    </row>
    <row r="537" spans="1:86" s="88" customFormat="1">
      <c r="A537" s="225" t="s">
        <v>940</v>
      </c>
      <c r="B537" s="226" t="s">
        <v>931</v>
      </c>
      <c r="C537" s="125" t="s">
        <v>932</v>
      </c>
      <c r="D537" s="120" t="s">
        <v>604</v>
      </c>
      <c r="E537" s="125" t="s">
        <v>929</v>
      </c>
      <c r="F537" s="125" t="s">
        <v>871</v>
      </c>
      <c r="G537" s="119">
        <v>0.98</v>
      </c>
      <c r="H537" s="119">
        <v>1.0900000000000001</v>
      </c>
      <c r="I537" s="119"/>
      <c r="J537" s="119"/>
      <c r="K537" s="119"/>
      <c r="L537" s="131">
        <v>155</v>
      </c>
      <c r="M537" s="118"/>
      <c r="N537" s="118">
        <f>L537/25.5</f>
        <v>6.0784313725490193</v>
      </c>
      <c r="O537" s="166">
        <f>ROUND(L537*(1-$O$4),0)</f>
        <v>155</v>
      </c>
      <c r="P537" s="143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  <c r="AA537" s="143"/>
      <c r="AB537" s="143"/>
      <c r="AC537" s="143"/>
      <c r="AD537" s="143"/>
      <c r="AE537" s="143"/>
      <c r="AF537" s="143"/>
      <c r="AG537" s="143"/>
      <c r="AH537" s="143"/>
      <c r="AI537" s="143"/>
      <c r="AJ537" s="143"/>
      <c r="AK537" s="143"/>
      <c r="AL537" s="143"/>
      <c r="AM537" s="143"/>
      <c r="AN537" s="143"/>
      <c r="AO537" s="143"/>
      <c r="AP537" s="143"/>
      <c r="AQ537" s="143"/>
      <c r="AR537" s="143"/>
      <c r="AS537" s="143"/>
      <c r="AT537" s="143"/>
      <c r="AU537" s="143"/>
      <c r="AV537" s="143"/>
      <c r="AW537" s="143"/>
      <c r="AX537" s="143"/>
      <c r="AY537" s="143"/>
      <c r="AZ537" s="143"/>
      <c r="BA537" s="143"/>
      <c r="BB537" s="143"/>
      <c r="BC537" s="143"/>
      <c r="BD537" s="143"/>
      <c r="BE537" s="143"/>
      <c r="BF537" s="143"/>
      <c r="BG537" s="143"/>
      <c r="BH537" s="143"/>
      <c r="BI537" s="143"/>
      <c r="BJ537" s="143"/>
      <c r="BK537" s="143"/>
      <c r="BL537" s="143"/>
      <c r="BM537" s="143"/>
      <c r="BN537" s="143"/>
      <c r="BO537" s="143"/>
      <c r="BP537" s="143"/>
      <c r="BQ537" s="143"/>
      <c r="BR537" s="143"/>
      <c r="BS537" s="143"/>
    </row>
    <row r="538" spans="1:86" s="88" customFormat="1">
      <c r="A538" s="227" t="s">
        <v>939</v>
      </c>
      <c r="B538" s="226" t="s">
        <v>933</v>
      </c>
      <c r="C538" s="119" t="s">
        <v>212</v>
      </c>
      <c r="D538" s="120" t="s">
        <v>604</v>
      </c>
      <c r="E538" s="125" t="s">
        <v>929</v>
      </c>
      <c r="F538" s="125" t="s">
        <v>871</v>
      </c>
      <c r="G538" s="119">
        <v>0.98</v>
      </c>
      <c r="H538" s="119">
        <v>21.64</v>
      </c>
      <c r="I538" s="119">
        <v>1.44</v>
      </c>
      <c r="J538" s="119">
        <v>46.03</v>
      </c>
      <c r="K538" s="131">
        <v>899</v>
      </c>
      <c r="L538" s="122"/>
      <c r="M538" s="123">
        <f>K538/25.5</f>
        <v>35.254901960784316</v>
      </c>
      <c r="N538" s="118"/>
      <c r="O538" s="166">
        <f t="shared" si="58"/>
        <v>899</v>
      </c>
      <c r="P538" s="143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143"/>
      <c r="AE538" s="143"/>
      <c r="AF538" s="143"/>
      <c r="AG538" s="143"/>
      <c r="AH538" s="143"/>
      <c r="AI538" s="143"/>
      <c r="AJ538" s="143"/>
      <c r="AK538" s="143"/>
      <c r="AL538" s="143"/>
      <c r="AM538" s="143"/>
      <c r="AN538" s="143"/>
      <c r="AO538" s="143"/>
      <c r="AP538" s="143"/>
      <c r="AQ538" s="143"/>
      <c r="AR538" s="143"/>
      <c r="AS538" s="143"/>
      <c r="AT538" s="143"/>
      <c r="AU538" s="143"/>
      <c r="AV538" s="143"/>
      <c r="AW538" s="143"/>
      <c r="AX538" s="143"/>
      <c r="AY538" s="143"/>
      <c r="AZ538" s="143"/>
      <c r="BA538" s="143"/>
      <c r="BB538" s="143"/>
      <c r="BC538" s="143"/>
      <c r="BD538" s="143"/>
      <c r="BE538" s="143"/>
      <c r="BF538" s="143"/>
      <c r="BG538" s="143"/>
      <c r="BH538" s="143"/>
      <c r="BI538" s="143"/>
      <c r="BJ538" s="143"/>
      <c r="BK538" s="143"/>
      <c r="BL538" s="143"/>
      <c r="BM538" s="143"/>
      <c r="BN538" s="143"/>
      <c r="BO538" s="143"/>
      <c r="BP538" s="143"/>
      <c r="BQ538" s="143"/>
      <c r="BR538" s="143"/>
      <c r="BS538" s="143"/>
    </row>
    <row r="539" spans="1:86" s="88" customFormat="1">
      <c r="A539" s="227" t="s">
        <v>941</v>
      </c>
      <c r="B539" s="226" t="s">
        <v>928</v>
      </c>
      <c r="C539" s="119" t="s">
        <v>212</v>
      </c>
      <c r="D539" s="120" t="s">
        <v>604</v>
      </c>
      <c r="E539" s="125" t="s">
        <v>929</v>
      </c>
      <c r="F539" s="125" t="s">
        <v>871</v>
      </c>
      <c r="G539" s="119">
        <v>0.98</v>
      </c>
      <c r="H539" s="119">
        <v>21.64</v>
      </c>
      <c r="I539" s="119">
        <v>0.64</v>
      </c>
      <c r="J539" s="119">
        <v>43.2</v>
      </c>
      <c r="K539" s="21">
        <v>1399</v>
      </c>
      <c r="L539" s="122"/>
      <c r="M539" s="123">
        <f>K539/25.5</f>
        <v>54.862745098039213</v>
      </c>
      <c r="N539" s="118"/>
      <c r="O539" s="166">
        <f t="shared" si="58"/>
        <v>1399</v>
      </c>
      <c r="P539" s="143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  <c r="AA539" s="143"/>
      <c r="AB539" s="143"/>
      <c r="AC539" s="143"/>
      <c r="AD539" s="143"/>
      <c r="AE539" s="143"/>
      <c r="AF539" s="143"/>
      <c r="AG539" s="143"/>
      <c r="AH539" s="143"/>
      <c r="AI539" s="143"/>
      <c r="AJ539" s="143"/>
      <c r="AK539" s="143"/>
      <c r="AL539" s="143"/>
      <c r="AM539" s="143"/>
      <c r="AN539" s="143"/>
      <c r="AO539" s="143"/>
      <c r="AP539" s="143"/>
      <c r="AQ539" s="143"/>
      <c r="AR539" s="143"/>
      <c r="AS539" s="143"/>
      <c r="AT539" s="143"/>
      <c r="AU539" s="143"/>
      <c r="AV539" s="143"/>
      <c r="AW539" s="143"/>
      <c r="AX539" s="143"/>
      <c r="AY539" s="143"/>
      <c r="AZ539" s="143"/>
      <c r="BA539" s="143"/>
      <c r="BB539" s="143"/>
      <c r="BC539" s="143"/>
      <c r="BD539" s="143"/>
      <c r="BE539" s="143"/>
      <c r="BF539" s="143"/>
      <c r="BG539" s="143"/>
      <c r="BH539" s="143"/>
      <c r="BI539" s="143"/>
      <c r="BJ539" s="143"/>
      <c r="BK539" s="143"/>
      <c r="BL539" s="143"/>
      <c r="BM539" s="143"/>
      <c r="BN539" s="143"/>
      <c r="BO539" s="143"/>
      <c r="BP539" s="143"/>
      <c r="BQ539" s="143"/>
      <c r="BR539" s="143"/>
      <c r="BS539" s="143"/>
    </row>
    <row r="540" spans="1:86" s="88" customFormat="1">
      <c r="A540" s="225" t="s">
        <v>942</v>
      </c>
      <c r="B540" s="226" t="s">
        <v>928</v>
      </c>
      <c r="C540" s="119" t="s">
        <v>212</v>
      </c>
      <c r="D540" s="120" t="s">
        <v>604</v>
      </c>
      <c r="E540" s="125" t="s">
        <v>929</v>
      </c>
      <c r="F540" s="125" t="s">
        <v>871</v>
      </c>
      <c r="G540" s="119">
        <v>0.98</v>
      </c>
      <c r="H540" s="119">
        <v>21.64</v>
      </c>
      <c r="I540" s="119">
        <v>0.72</v>
      </c>
      <c r="J540" s="119">
        <v>43.2</v>
      </c>
      <c r="K540" s="21">
        <v>1089</v>
      </c>
      <c r="L540" s="122"/>
      <c r="M540" s="123">
        <f>K540/25.5</f>
        <v>42.705882352941174</v>
      </c>
      <c r="N540" s="118"/>
      <c r="O540" s="166">
        <f t="shared" si="58"/>
        <v>1089</v>
      </c>
      <c r="P540" s="89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143"/>
      <c r="AE540" s="143"/>
      <c r="AF540" s="143"/>
      <c r="AG540" s="143"/>
      <c r="AH540" s="143"/>
      <c r="AI540" s="143"/>
      <c r="AJ540" s="143"/>
      <c r="AK540" s="143"/>
      <c r="AL540" s="143"/>
      <c r="AM540" s="143"/>
      <c r="AN540" s="143"/>
      <c r="AO540" s="143"/>
      <c r="AP540" s="143"/>
      <c r="AQ540" s="143"/>
      <c r="AR540" s="143"/>
      <c r="AS540" s="143"/>
      <c r="AT540" s="143"/>
      <c r="AU540" s="143"/>
      <c r="AV540" s="143"/>
      <c r="AW540" s="143"/>
      <c r="AX540" s="143"/>
      <c r="AY540" s="143"/>
      <c r="AZ540" s="143"/>
      <c r="BA540" s="143"/>
      <c r="BB540" s="143"/>
      <c r="BC540" s="143"/>
      <c r="BD540" s="143"/>
      <c r="BE540" s="143"/>
      <c r="BF540" s="143"/>
      <c r="BG540" s="143"/>
      <c r="BH540" s="143"/>
      <c r="BI540" s="143"/>
      <c r="BJ540" s="143"/>
      <c r="BK540" s="143"/>
      <c r="BL540" s="143"/>
      <c r="BM540" s="143"/>
      <c r="BN540" s="143"/>
      <c r="BO540" s="143"/>
      <c r="BP540" s="143"/>
      <c r="BQ540" s="143"/>
      <c r="BR540" s="143"/>
      <c r="BS540" s="143"/>
      <c r="BT540" s="143"/>
      <c r="BU540" s="143"/>
      <c r="BV540" s="143"/>
      <c r="BW540" s="143"/>
      <c r="BX540" s="143"/>
      <c r="BY540" s="143"/>
      <c r="BZ540" s="143"/>
      <c r="CA540" s="143"/>
      <c r="CB540" s="143"/>
      <c r="CC540" s="143"/>
      <c r="CD540" s="143"/>
      <c r="CE540" s="143"/>
      <c r="CF540" s="143"/>
      <c r="CG540" s="143"/>
      <c r="CH540" s="143"/>
    </row>
    <row r="541" spans="1:86" s="88" customFormat="1">
      <c r="A541" s="225" t="s">
        <v>943</v>
      </c>
      <c r="B541" s="228" t="s">
        <v>937</v>
      </c>
      <c r="C541" s="119" t="s">
        <v>212</v>
      </c>
      <c r="D541" s="120" t="s">
        <v>604</v>
      </c>
      <c r="E541" s="125" t="s">
        <v>929</v>
      </c>
      <c r="F541" s="125" t="s">
        <v>871</v>
      </c>
      <c r="G541" s="119">
        <v>0.98</v>
      </c>
      <c r="H541" s="119">
        <v>1.4</v>
      </c>
      <c r="I541" s="119"/>
      <c r="J541" s="119"/>
      <c r="K541" s="119"/>
      <c r="L541" s="131">
        <v>399</v>
      </c>
      <c r="M541" s="118"/>
      <c r="N541" s="118">
        <f>L541/25.5</f>
        <v>15.647058823529411</v>
      </c>
      <c r="O541" s="166">
        <f>ROUND(L541*(1-$O$4),0)</f>
        <v>399</v>
      </c>
      <c r="P541" s="89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3"/>
      <c r="AR541" s="143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3"/>
      <c r="CA541" s="143"/>
      <c r="CB541" s="143"/>
      <c r="CC541" s="143"/>
      <c r="CD541" s="143"/>
      <c r="CE541" s="143"/>
      <c r="CF541" s="143"/>
      <c r="CG541" s="143"/>
      <c r="CH541" s="143"/>
    </row>
    <row r="542" spans="1:86" s="88" customFormat="1">
      <c r="A542" s="128" t="s">
        <v>944</v>
      </c>
      <c r="B542" s="116"/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7"/>
      <c r="O542" s="165"/>
      <c r="P542" s="89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3"/>
      <c r="AR542" s="143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3"/>
      <c r="CA542" s="143"/>
      <c r="CB542" s="143"/>
      <c r="CC542" s="143"/>
      <c r="CD542" s="143"/>
      <c r="CE542" s="143"/>
      <c r="CF542" s="143"/>
      <c r="CG542" s="143"/>
      <c r="CH542" s="143"/>
    </row>
    <row r="543" spans="1:86" s="88" customFormat="1">
      <c r="A543" s="225" t="s">
        <v>945</v>
      </c>
      <c r="B543" s="226" t="s">
        <v>928</v>
      </c>
      <c r="C543" s="119" t="s">
        <v>212</v>
      </c>
      <c r="D543" s="120" t="s">
        <v>604</v>
      </c>
      <c r="E543" s="125" t="s">
        <v>929</v>
      </c>
      <c r="F543" s="125" t="s">
        <v>871</v>
      </c>
      <c r="G543" s="119">
        <v>0.98</v>
      </c>
      <c r="H543" s="119">
        <v>21.64</v>
      </c>
      <c r="I543" s="119">
        <v>1.44</v>
      </c>
      <c r="J543" s="119">
        <v>43.2</v>
      </c>
      <c r="K543" s="131">
        <v>899</v>
      </c>
      <c r="L543" s="122"/>
      <c r="M543" s="123">
        <f>K543/25.5</f>
        <v>35.254901960784316</v>
      </c>
      <c r="N543" s="118"/>
      <c r="O543" s="166">
        <f t="shared" si="58"/>
        <v>899</v>
      </c>
      <c r="P543" s="89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3"/>
      <c r="AR543" s="143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3"/>
      <c r="CA543" s="143"/>
      <c r="CB543" s="143"/>
      <c r="CC543" s="143"/>
      <c r="CD543" s="143"/>
      <c r="CE543" s="143"/>
      <c r="CF543" s="143"/>
      <c r="CG543" s="143"/>
      <c r="CH543" s="143"/>
    </row>
    <row r="544" spans="1:86" s="88" customFormat="1">
      <c r="A544" s="225" t="s">
        <v>946</v>
      </c>
      <c r="B544" s="226" t="s">
        <v>931</v>
      </c>
      <c r="C544" s="125" t="s">
        <v>932</v>
      </c>
      <c r="D544" s="120" t="s">
        <v>604</v>
      </c>
      <c r="E544" s="125" t="s">
        <v>929</v>
      </c>
      <c r="F544" s="125" t="s">
        <v>871</v>
      </c>
      <c r="G544" s="119">
        <v>0.98</v>
      </c>
      <c r="H544" s="119">
        <v>1.0900000000000001</v>
      </c>
      <c r="I544" s="119"/>
      <c r="J544" s="119"/>
      <c r="K544" s="119"/>
      <c r="L544" s="131">
        <v>155</v>
      </c>
      <c r="M544" s="118"/>
      <c r="N544" s="118">
        <f>L544/25.5</f>
        <v>6.0784313725490193</v>
      </c>
      <c r="O544" s="166">
        <f>ROUND(L544*(1-$O$4),0)</f>
        <v>155</v>
      </c>
      <c r="P544" s="89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143"/>
      <c r="AE544" s="143"/>
      <c r="AF544" s="143"/>
      <c r="AG544" s="143"/>
      <c r="AH544" s="143"/>
      <c r="AI544" s="143"/>
      <c r="AJ544" s="143"/>
      <c r="AK544" s="143"/>
      <c r="AL544" s="143"/>
      <c r="AM544" s="143"/>
      <c r="AN544" s="143"/>
      <c r="AO544" s="143"/>
      <c r="AP544" s="143"/>
      <c r="AQ544" s="143"/>
      <c r="AR544" s="143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3"/>
      <c r="CA544" s="143"/>
      <c r="CB544" s="143"/>
      <c r="CC544" s="143"/>
      <c r="CD544" s="143"/>
      <c r="CE544" s="143"/>
      <c r="CF544" s="143"/>
      <c r="CG544" s="143"/>
      <c r="CH544" s="143"/>
    </row>
    <row r="545" spans="1:86" s="88" customFormat="1">
      <c r="A545" s="227" t="s">
        <v>945</v>
      </c>
      <c r="B545" s="226" t="s">
        <v>933</v>
      </c>
      <c r="C545" s="119" t="s">
        <v>212</v>
      </c>
      <c r="D545" s="120" t="s">
        <v>604</v>
      </c>
      <c r="E545" s="125" t="s">
        <v>929</v>
      </c>
      <c r="F545" s="125" t="s">
        <v>871</v>
      </c>
      <c r="G545" s="119">
        <v>0.98</v>
      </c>
      <c r="H545" s="119">
        <v>21.64</v>
      </c>
      <c r="I545" s="119">
        <v>1.44</v>
      </c>
      <c r="J545" s="119">
        <v>46.03</v>
      </c>
      <c r="K545" s="131">
        <v>899</v>
      </c>
      <c r="L545" s="122"/>
      <c r="M545" s="123">
        <f>K545/25.5</f>
        <v>35.254901960784316</v>
      </c>
      <c r="N545" s="118"/>
      <c r="O545" s="166">
        <f t="shared" si="58"/>
        <v>899</v>
      </c>
      <c r="P545" s="89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  <c r="AA545" s="143"/>
      <c r="AB545" s="143"/>
      <c r="AC545" s="143"/>
      <c r="AD545" s="143"/>
      <c r="AE545" s="143"/>
      <c r="AF545" s="143"/>
      <c r="AG545" s="143"/>
      <c r="AH545" s="143"/>
      <c r="AI545" s="143"/>
      <c r="AJ545" s="143"/>
      <c r="AK545" s="143"/>
      <c r="AL545" s="143"/>
      <c r="AM545" s="143"/>
      <c r="AN545" s="143"/>
      <c r="AO545" s="143"/>
      <c r="AP545" s="143"/>
      <c r="AQ545" s="143"/>
      <c r="AR545" s="143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3"/>
      <c r="CA545" s="143"/>
      <c r="CB545" s="143"/>
      <c r="CC545" s="143"/>
      <c r="CD545" s="143"/>
      <c r="CE545" s="143"/>
      <c r="CF545" s="143"/>
      <c r="CG545" s="143"/>
      <c r="CH545" s="143"/>
    </row>
    <row r="546" spans="1:86" s="88" customFormat="1">
      <c r="A546" s="227" t="s">
        <v>947</v>
      </c>
      <c r="B546" s="226" t="s">
        <v>928</v>
      </c>
      <c r="C546" s="119" t="s">
        <v>212</v>
      </c>
      <c r="D546" s="120" t="s">
        <v>604</v>
      </c>
      <c r="E546" s="125" t="s">
        <v>929</v>
      </c>
      <c r="F546" s="125" t="s">
        <v>871</v>
      </c>
      <c r="G546" s="119">
        <v>0.98</v>
      </c>
      <c r="H546" s="119">
        <v>21.64</v>
      </c>
      <c r="I546" s="119">
        <v>0.64</v>
      </c>
      <c r="J546" s="119">
        <v>43.2</v>
      </c>
      <c r="K546" s="21">
        <v>1399</v>
      </c>
      <c r="L546" s="122"/>
      <c r="M546" s="123">
        <f>K546/25.5</f>
        <v>54.862745098039213</v>
      </c>
      <c r="N546" s="118"/>
      <c r="O546" s="166">
        <f t="shared" si="58"/>
        <v>1399</v>
      </c>
      <c r="P546" s="89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  <c r="AA546" s="143"/>
      <c r="AB546" s="143"/>
      <c r="AC546" s="143"/>
      <c r="AD546" s="143"/>
      <c r="AE546" s="143"/>
      <c r="AF546" s="143"/>
      <c r="AG546" s="143"/>
      <c r="AH546" s="143"/>
      <c r="AI546" s="143"/>
      <c r="AJ546" s="143"/>
      <c r="AK546" s="143"/>
      <c r="AL546" s="143"/>
      <c r="AM546" s="143"/>
      <c r="AN546" s="143"/>
      <c r="AO546" s="143"/>
      <c r="AP546" s="143"/>
      <c r="AQ546" s="143"/>
      <c r="AR546" s="143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3"/>
      <c r="CA546" s="143"/>
      <c r="CB546" s="143"/>
      <c r="CC546" s="143"/>
      <c r="CD546" s="143"/>
      <c r="CE546" s="143"/>
      <c r="CF546" s="143"/>
      <c r="CG546" s="143"/>
      <c r="CH546" s="143"/>
    </row>
    <row r="547" spans="1:86" s="88" customFormat="1">
      <c r="A547" s="225" t="s">
        <v>948</v>
      </c>
      <c r="B547" s="226" t="s">
        <v>928</v>
      </c>
      <c r="C547" s="119" t="s">
        <v>212</v>
      </c>
      <c r="D547" s="120" t="s">
        <v>604</v>
      </c>
      <c r="E547" s="125" t="s">
        <v>929</v>
      </c>
      <c r="F547" s="125" t="s">
        <v>871</v>
      </c>
      <c r="G547" s="119">
        <v>0.98</v>
      </c>
      <c r="H547" s="119">
        <v>21.64</v>
      </c>
      <c r="I547" s="119">
        <v>0.72</v>
      </c>
      <c r="J547" s="119">
        <v>43.2</v>
      </c>
      <c r="K547" s="21">
        <v>1089</v>
      </c>
      <c r="L547" s="122"/>
      <c r="M547" s="123">
        <f>K547/25.5</f>
        <v>42.705882352941174</v>
      </c>
      <c r="N547" s="118"/>
      <c r="O547" s="166">
        <f t="shared" si="58"/>
        <v>1089</v>
      </c>
      <c r="P547" s="89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  <c r="AA547" s="143"/>
      <c r="AB547" s="143"/>
      <c r="AC547" s="143"/>
      <c r="AD547" s="143"/>
      <c r="AE547" s="143"/>
      <c r="AF547" s="143"/>
      <c r="AG547" s="143"/>
      <c r="AH547" s="143"/>
      <c r="AI547" s="143"/>
      <c r="AJ547" s="143"/>
      <c r="AK547" s="143"/>
      <c r="AL547" s="143"/>
      <c r="AM547" s="143"/>
      <c r="AN547" s="143"/>
      <c r="AO547" s="143"/>
      <c r="AP547" s="143"/>
      <c r="AQ547" s="143"/>
      <c r="AR547" s="143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3"/>
      <c r="CA547" s="143"/>
      <c r="CB547" s="143"/>
      <c r="CC547" s="143"/>
      <c r="CD547" s="143"/>
      <c r="CE547" s="143"/>
      <c r="CF547" s="143"/>
      <c r="CG547" s="143"/>
      <c r="CH547" s="143"/>
    </row>
    <row r="548" spans="1:86" s="88" customFormat="1">
      <c r="A548" s="225" t="s">
        <v>949</v>
      </c>
      <c r="B548" s="228" t="s">
        <v>937</v>
      </c>
      <c r="C548" s="119" t="s">
        <v>212</v>
      </c>
      <c r="D548" s="120" t="s">
        <v>604</v>
      </c>
      <c r="E548" s="125" t="s">
        <v>929</v>
      </c>
      <c r="F548" s="125" t="s">
        <v>871</v>
      </c>
      <c r="G548" s="119">
        <v>0.98</v>
      </c>
      <c r="H548" s="119">
        <v>1.4</v>
      </c>
      <c r="I548" s="119"/>
      <c r="J548" s="119"/>
      <c r="K548" s="119"/>
      <c r="L548" s="131">
        <v>399</v>
      </c>
      <c r="M548" s="118"/>
      <c r="N548" s="118">
        <f>L548/25.5</f>
        <v>15.647058823529411</v>
      </c>
      <c r="O548" s="166">
        <f>ROUND(L548*(1-$O$4),0)</f>
        <v>399</v>
      </c>
      <c r="P548" s="89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143"/>
      <c r="AE548" s="143"/>
      <c r="AF548" s="143"/>
      <c r="AG548" s="143"/>
      <c r="AH548" s="143"/>
      <c r="AI548" s="143"/>
      <c r="AJ548" s="143"/>
      <c r="AK548" s="143"/>
      <c r="AL548" s="143"/>
      <c r="AM548" s="143"/>
      <c r="AN548" s="143"/>
      <c r="AO548" s="143"/>
      <c r="AP548" s="143"/>
      <c r="AQ548" s="143"/>
      <c r="AR548" s="143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3"/>
      <c r="CA548" s="143"/>
      <c r="CB548" s="143"/>
      <c r="CC548" s="143"/>
      <c r="CD548" s="143"/>
      <c r="CE548" s="143"/>
      <c r="CF548" s="143"/>
      <c r="CG548" s="143"/>
      <c r="CH548" s="143"/>
    </row>
    <row r="549" spans="1:86" s="88" customFormat="1">
      <c r="A549" s="128" t="s">
        <v>950</v>
      </c>
      <c r="B549" s="116"/>
      <c r="C549" s="116"/>
      <c r="D549" s="116"/>
      <c r="E549" s="116"/>
      <c r="F549" s="116"/>
      <c r="G549" s="116"/>
      <c r="H549" s="116"/>
      <c r="I549" s="116"/>
      <c r="J549" s="116"/>
      <c r="K549" s="116"/>
      <c r="L549" s="116"/>
      <c r="M549" s="116"/>
      <c r="N549" s="117"/>
      <c r="O549" s="165"/>
      <c r="P549" s="89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  <c r="AA549" s="143"/>
      <c r="AB549" s="143"/>
      <c r="AC549" s="143"/>
      <c r="AD549" s="143"/>
      <c r="AE549" s="143"/>
      <c r="AF549" s="143"/>
      <c r="AG549" s="143"/>
      <c r="AH549" s="143"/>
      <c r="AI549" s="143"/>
      <c r="AJ549" s="143"/>
      <c r="AK549" s="143"/>
      <c r="AL549" s="143"/>
      <c r="AM549" s="143"/>
      <c r="AN549" s="143"/>
      <c r="AO549" s="143"/>
      <c r="AP549" s="143"/>
      <c r="AQ549" s="143"/>
      <c r="AR549" s="143"/>
      <c r="AS549" s="143"/>
      <c r="AT549" s="143"/>
      <c r="AU549" s="143"/>
      <c r="AV549" s="143"/>
      <c r="AW549" s="143"/>
      <c r="AX549" s="143"/>
      <c r="AY549" s="143"/>
      <c r="AZ549" s="143"/>
      <c r="BA549" s="143"/>
      <c r="BB549" s="143"/>
      <c r="BC549" s="143"/>
      <c r="BD549" s="143"/>
      <c r="BE549" s="143"/>
      <c r="BF549" s="143"/>
      <c r="BG549" s="143"/>
      <c r="BH549" s="143"/>
      <c r="BI549" s="143"/>
      <c r="BJ549" s="143"/>
      <c r="BK549" s="143"/>
      <c r="BL549" s="143"/>
      <c r="BM549" s="143"/>
      <c r="BN549" s="143"/>
      <c r="BO549" s="143"/>
      <c r="BP549" s="143"/>
      <c r="BQ549" s="143"/>
      <c r="BR549" s="143"/>
      <c r="BS549" s="143"/>
      <c r="BT549" s="143"/>
      <c r="BU549" s="143"/>
      <c r="BV549" s="143"/>
      <c r="BW549" s="143"/>
      <c r="BX549" s="143"/>
      <c r="BY549" s="143"/>
      <c r="BZ549" s="143"/>
      <c r="CA549" s="143"/>
      <c r="CB549" s="143"/>
      <c r="CC549" s="143"/>
      <c r="CD549" s="143"/>
      <c r="CE549" s="143"/>
      <c r="CF549" s="143"/>
      <c r="CG549" s="143"/>
      <c r="CH549" s="143"/>
    </row>
    <row r="550" spans="1:86" s="88" customFormat="1">
      <c r="A550" s="225" t="s">
        <v>951</v>
      </c>
      <c r="B550" s="226" t="s">
        <v>928</v>
      </c>
      <c r="C550" s="119" t="s">
        <v>212</v>
      </c>
      <c r="D550" s="120" t="s">
        <v>604</v>
      </c>
      <c r="E550" s="125" t="s">
        <v>929</v>
      </c>
      <c r="F550" s="125" t="s">
        <v>871</v>
      </c>
      <c r="G550" s="119">
        <v>0.98</v>
      </c>
      <c r="H550" s="119">
        <v>21.64</v>
      </c>
      <c r="I550" s="119">
        <v>1.44</v>
      </c>
      <c r="J550" s="119">
        <v>43.2</v>
      </c>
      <c r="K550" s="131">
        <v>899</v>
      </c>
      <c r="L550" s="122"/>
      <c r="M550" s="123">
        <f>K550/25.5</f>
        <v>35.254901960784316</v>
      </c>
      <c r="N550" s="118"/>
      <c r="O550" s="166">
        <f t="shared" si="58"/>
        <v>899</v>
      </c>
      <c r="P550" s="89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143"/>
      <c r="AE550" s="143"/>
      <c r="AF550" s="143"/>
      <c r="AG550" s="143"/>
      <c r="AH550" s="143"/>
      <c r="AI550" s="143"/>
      <c r="AJ550" s="143"/>
      <c r="AK550" s="143"/>
      <c r="AL550" s="143"/>
      <c r="AM550" s="143"/>
      <c r="AN550" s="143"/>
      <c r="AO550" s="143"/>
      <c r="AP550" s="143"/>
      <c r="AQ550" s="143"/>
      <c r="AR550" s="143"/>
      <c r="AS550" s="143"/>
      <c r="AT550" s="143"/>
      <c r="AU550" s="143"/>
      <c r="AV550" s="143"/>
      <c r="AW550" s="143"/>
      <c r="AX550" s="143"/>
      <c r="AY550" s="143"/>
      <c r="AZ550" s="143"/>
      <c r="BA550" s="143"/>
      <c r="BB550" s="143"/>
      <c r="BC550" s="143"/>
      <c r="BD550" s="143"/>
      <c r="BE550" s="143"/>
      <c r="BF550" s="143"/>
      <c r="BG550" s="143"/>
      <c r="BH550" s="143"/>
      <c r="BI550" s="143"/>
      <c r="BJ550" s="143"/>
      <c r="BK550" s="143"/>
      <c r="BL550" s="143"/>
      <c r="BM550" s="143"/>
      <c r="BN550" s="143"/>
      <c r="BO550" s="143"/>
      <c r="BP550" s="143"/>
      <c r="BQ550" s="143"/>
      <c r="BR550" s="143"/>
      <c r="BS550" s="143"/>
      <c r="BT550" s="143"/>
      <c r="BU550" s="143"/>
      <c r="BV550" s="143"/>
      <c r="BW550" s="143"/>
      <c r="BX550" s="143"/>
      <c r="BY550" s="143"/>
      <c r="BZ550" s="143"/>
      <c r="CA550" s="143"/>
      <c r="CB550" s="143"/>
      <c r="CC550" s="143"/>
      <c r="CD550" s="143"/>
      <c r="CE550" s="143"/>
      <c r="CF550" s="143"/>
      <c r="CG550" s="143"/>
      <c r="CH550" s="143"/>
    </row>
    <row r="551" spans="1:86" s="88" customFormat="1">
      <c r="A551" s="225" t="s">
        <v>952</v>
      </c>
      <c r="B551" s="226" t="s">
        <v>931</v>
      </c>
      <c r="C551" s="125" t="s">
        <v>932</v>
      </c>
      <c r="D551" s="120" t="s">
        <v>604</v>
      </c>
      <c r="E551" s="125" t="s">
        <v>929</v>
      </c>
      <c r="F551" s="125" t="s">
        <v>871</v>
      </c>
      <c r="G551" s="119">
        <v>0.98</v>
      </c>
      <c r="H551" s="119">
        <v>1.0900000000000001</v>
      </c>
      <c r="I551" s="119"/>
      <c r="J551" s="119"/>
      <c r="K551" s="119"/>
      <c r="L551" s="131">
        <v>155</v>
      </c>
      <c r="M551" s="118"/>
      <c r="N551" s="118">
        <f>L551/25.5</f>
        <v>6.0784313725490193</v>
      </c>
      <c r="O551" s="166">
        <f>ROUND(L551*(1-$O$4),0)</f>
        <v>155</v>
      </c>
      <c r="P551" s="89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  <c r="AA551" s="143"/>
      <c r="AB551" s="143"/>
      <c r="AC551" s="143"/>
      <c r="AD551" s="143"/>
      <c r="AE551" s="143"/>
      <c r="AF551" s="143"/>
      <c r="AG551" s="143"/>
      <c r="AH551" s="143"/>
      <c r="AI551" s="143"/>
      <c r="AJ551" s="143"/>
      <c r="AK551" s="143"/>
      <c r="AL551" s="143"/>
      <c r="AM551" s="143"/>
      <c r="AN551" s="143"/>
      <c r="AO551" s="143"/>
      <c r="AP551" s="143"/>
      <c r="AQ551" s="143"/>
      <c r="AR551" s="143"/>
      <c r="AS551" s="143"/>
      <c r="AT551" s="143"/>
      <c r="AU551" s="143"/>
      <c r="AV551" s="143"/>
      <c r="AW551" s="143"/>
      <c r="AX551" s="143"/>
      <c r="AY551" s="143"/>
      <c r="AZ551" s="143"/>
      <c r="BA551" s="143"/>
      <c r="BB551" s="143"/>
      <c r="BC551" s="143"/>
      <c r="BD551" s="143"/>
      <c r="BE551" s="143"/>
      <c r="BF551" s="143"/>
      <c r="BG551" s="143"/>
      <c r="BH551" s="143"/>
      <c r="BI551" s="143"/>
      <c r="BJ551" s="143"/>
      <c r="BK551" s="143"/>
      <c r="BL551" s="143"/>
      <c r="BM551" s="143"/>
      <c r="BN551" s="143"/>
      <c r="BO551" s="143"/>
      <c r="BP551" s="143"/>
      <c r="BQ551" s="143"/>
      <c r="BR551" s="143"/>
      <c r="BS551" s="143"/>
      <c r="BT551" s="143"/>
      <c r="BU551" s="143"/>
      <c r="BV551" s="143"/>
      <c r="BW551" s="143"/>
      <c r="BX551" s="143"/>
      <c r="BY551" s="143"/>
      <c r="BZ551" s="143"/>
      <c r="CA551" s="143"/>
      <c r="CB551" s="143"/>
      <c r="CC551" s="143"/>
      <c r="CD551" s="143"/>
      <c r="CE551" s="143"/>
      <c r="CF551" s="143"/>
      <c r="CG551" s="143"/>
      <c r="CH551" s="143"/>
    </row>
    <row r="552" spans="1:86" s="88" customFormat="1">
      <c r="A552" s="227" t="s">
        <v>951</v>
      </c>
      <c r="B552" s="226" t="s">
        <v>933</v>
      </c>
      <c r="C552" s="119" t="s">
        <v>212</v>
      </c>
      <c r="D552" s="120" t="s">
        <v>604</v>
      </c>
      <c r="E552" s="125" t="s">
        <v>929</v>
      </c>
      <c r="F552" s="125" t="s">
        <v>871</v>
      </c>
      <c r="G552" s="119">
        <v>0.98</v>
      </c>
      <c r="H552" s="119">
        <v>21.64</v>
      </c>
      <c r="I552" s="119">
        <v>1.44</v>
      </c>
      <c r="J552" s="119">
        <v>46.03</v>
      </c>
      <c r="K552" s="131">
        <v>899</v>
      </c>
      <c r="L552" s="122"/>
      <c r="M552" s="123">
        <f>K552/25.5</f>
        <v>35.254901960784316</v>
      </c>
      <c r="N552" s="118"/>
      <c r="O552" s="166">
        <f t="shared" si="58"/>
        <v>899</v>
      </c>
      <c r="P552" s="89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  <c r="AA552" s="143"/>
      <c r="AB552" s="143"/>
      <c r="AC552" s="143"/>
      <c r="AD552" s="143"/>
      <c r="AE552" s="143"/>
      <c r="AF552" s="143"/>
      <c r="AG552" s="143"/>
      <c r="AH552" s="143"/>
      <c r="AI552" s="143"/>
      <c r="AJ552" s="143"/>
      <c r="AK552" s="143"/>
      <c r="AL552" s="143"/>
      <c r="AM552" s="143"/>
      <c r="AN552" s="143"/>
      <c r="AO552" s="143"/>
      <c r="AP552" s="143"/>
      <c r="AQ552" s="143"/>
      <c r="AR552" s="143"/>
      <c r="AS552" s="143"/>
      <c r="AT552" s="143"/>
      <c r="AU552" s="143"/>
      <c r="AV552" s="143"/>
      <c r="AW552" s="143"/>
      <c r="AX552" s="143"/>
      <c r="AY552" s="143"/>
      <c r="AZ552" s="143"/>
      <c r="BA552" s="143"/>
      <c r="BB552" s="143"/>
      <c r="BC552" s="143"/>
      <c r="BD552" s="143"/>
      <c r="BE552" s="143"/>
      <c r="BF552" s="143"/>
      <c r="BG552" s="143"/>
      <c r="BH552" s="143"/>
      <c r="BI552" s="143"/>
      <c r="BJ552" s="143"/>
      <c r="BK552" s="143"/>
      <c r="BL552" s="143"/>
      <c r="BM552" s="143"/>
      <c r="BN552" s="143"/>
      <c r="BO552" s="143"/>
      <c r="BP552" s="143"/>
      <c r="BQ552" s="143"/>
      <c r="BR552" s="143"/>
      <c r="BS552" s="143"/>
      <c r="BT552" s="143"/>
      <c r="BU552" s="143"/>
      <c r="BV552" s="143"/>
      <c r="BW552" s="143"/>
      <c r="BX552" s="143"/>
      <c r="BY552" s="143"/>
      <c r="BZ552" s="143"/>
      <c r="CA552" s="143"/>
      <c r="CB552" s="143"/>
      <c r="CC552" s="143"/>
      <c r="CD552" s="143"/>
      <c r="CE552" s="143"/>
      <c r="CF552" s="143"/>
      <c r="CG552" s="143"/>
      <c r="CH552" s="143"/>
    </row>
    <row r="553" spans="1:86" s="88" customFormat="1">
      <c r="A553" s="227" t="s">
        <v>953</v>
      </c>
      <c r="B553" s="226" t="s">
        <v>928</v>
      </c>
      <c r="C553" s="119" t="s">
        <v>212</v>
      </c>
      <c r="D553" s="120" t="s">
        <v>604</v>
      </c>
      <c r="E553" s="125" t="s">
        <v>929</v>
      </c>
      <c r="F553" s="125" t="s">
        <v>871</v>
      </c>
      <c r="G553" s="119">
        <v>0.98</v>
      </c>
      <c r="H553" s="119">
        <v>21.64</v>
      </c>
      <c r="I553" s="119">
        <v>0.64</v>
      </c>
      <c r="J553" s="119">
        <v>43.2</v>
      </c>
      <c r="K553" s="21">
        <v>1399</v>
      </c>
      <c r="L553" s="122"/>
      <c r="M553" s="123">
        <f>K553/25.5</f>
        <v>54.862745098039213</v>
      </c>
      <c r="N553" s="118"/>
      <c r="O553" s="166">
        <f t="shared" si="58"/>
        <v>1399</v>
      </c>
      <c r="P553" s="89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  <c r="AA553" s="143"/>
      <c r="AB553" s="143"/>
      <c r="AC553" s="143"/>
      <c r="AD553" s="143"/>
      <c r="AE553" s="143"/>
      <c r="AF553" s="143"/>
      <c r="AG553" s="143"/>
      <c r="AH553" s="143"/>
      <c r="AI553" s="143"/>
      <c r="AJ553" s="143"/>
      <c r="AK553" s="143"/>
      <c r="AL553" s="143"/>
      <c r="AM553" s="143"/>
      <c r="AN553" s="143"/>
      <c r="AO553" s="143"/>
      <c r="AP553" s="143"/>
      <c r="AQ553" s="143"/>
      <c r="AR553" s="143"/>
      <c r="AS553" s="143"/>
      <c r="AT553" s="143"/>
      <c r="AU553" s="143"/>
      <c r="AV553" s="143"/>
      <c r="AW553" s="143"/>
      <c r="AX553" s="143"/>
      <c r="AY553" s="143"/>
      <c r="AZ553" s="143"/>
      <c r="BA553" s="143"/>
      <c r="BB553" s="143"/>
      <c r="BC553" s="143"/>
      <c r="BD553" s="143"/>
      <c r="BE553" s="143"/>
      <c r="BF553" s="143"/>
      <c r="BG553" s="143"/>
      <c r="BH553" s="143"/>
      <c r="BI553" s="143"/>
      <c r="BJ553" s="143"/>
      <c r="BK553" s="143"/>
      <c r="BL553" s="143"/>
      <c r="BM553" s="143"/>
      <c r="BN553" s="143"/>
      <c r="BO553" s="143"/>
      <c r="BP553" s="143"/>
      <c r="BQ553" s="143"/>
      <c r="BR553" s="143"/>
      <c r="BS553" s="143"/>
      <c r="BT553" s="143"/>
      <c r="BU553" s="143"/>
      <c r="BV553" s="143"/>
      <c r="BW553" s="143"/>
      <c r="BX553" s="143"/>
      <c r="BY553" s="143"/>
      <c r="BZ553" s="143"/>
      <c r="CA553" s="143"/>
      <c r="CB553" s="143"/>
      <c r="CC553" s="143"/>
      <c r="CD553" s="143"/>
      <c r="CE553" s="143"/>
      <c r="CF553" s="143"/>
      <c r="CG553" s="143"/>
      <c r="CH553" s="143"/>
    </row>
    <row r="554" spans="1:86" s="88" customFormat="1">
      <c r="A554" s="225" t="s">
        <v>954</v>
      </c>
      <c r="B554" s="226" t="s">
        <v>928</v>
      </c>
      <c r="C554" s="119" t="s">
        <v>212</v>
      </c>
      <c r="D554" s="120" t="s">
        <v>604</v>
      </c>
      <c r="E554" s="125" t="s">
        <v>929</v>
      </c>
      <c r="F554" s="125" t="s">
        <v>871</v>
      </c>
      <c r="G554" s="119">
        <v>0.98</v>
      </c>
      <c r="H554" s="119">
        <v>21.64</v>
      </c>
      <c r="I554" s="119">
        <v>0.72</v>
      </c>
      <c r="J554" s="119">
        <v>43.2</v>
      </c>
      <c r="K554" s="21">
        <v>1089</v>
      </c>
      <c r="L554" s="122"/>
      <c r="M554" s="123">
        <f>K554/25.5</f>
        <v>42.705882352941174</v>
      </c>
      <c r="N554" s="118"/>
      <c r="O554" s="166">
        <f t="shared" si="58"/>
        <v>1089</v>
      </c>
      <c r="P554" s="89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  <c r="AA554" s="143"/>
      <c r="AB554" s="143"/>
      <c r="AC554" s="143"/>
      <c r="AD554" s="143"/>
      <c r="AE554" s="143"/>
      <c r="AF554" s="143"/>
      <c r="AG554" s="143"/>
      <c r="AH554" s="143"/>
      <c r="AI554" s="143"/>
      <c r="AJ554" s="143"/>
      <c r="AK554" s="143"/>
      <c r="AL554" s="143"/>
      <c r="AM554" s="143"/>
      <c r="AN554" s="143"/>
      <c r="AO554" s="143"/>
      <c r="AP554" s="143"/>
      <c r="AQ554" s="143"/>
      <c r="AR554" s="143"/>
      <c r="AS554" s="143"/>
      <c r="AT554" s="143"/>
      <c r="AU554" s="143"/>
      <c r="AV554" s="143"/>
      <c r="AW554" s="143"/>
      <c r="AX554" s="143"/>
      <c r="AY554" s="143"/>
      <c r="AZ554" s="143"/>
      <c r="BA554" s="143"/>
      <c r="BB554" s="143"/>
      <c r="BC554" s="143"/>
      <c r="BD554" s="143"/>
      <c r="BE554" s="143"/>
      <c r="BF554" s="143"/>
      <c r="BG554" s="143"/>
      <c r="BH554" s="143"/>
      <c r="BI554" s="143"/>
      <c r="BJ554" s="143"/>
      <c r="BK554" s="143"/>
      <c r="BL554" s="143"/>
      <c r="BM554" s="143"/>
      <c r="BN554" s="143"/>
      <c r="BO554" s="143"/>
      <c r="BP554" s="143"/>
      <c r="BQ554" s="143"/>
      <c r="BR554" s="143"/>
      <c r="BS554" s="143"/>
      <c r="BT554" s="143"/>
      <c r="BU554" s="143"/>
      <c r="BV554" s="143"/>
      <c r="BW554" s="143"/>
      <c r="BX554" s="143"/>
      <c r="BY554" s="143"/>
      <c r="BZ554" s="143"/>
      <c r="CA554" s="143"/>
      <c r="CB554" s="143"/>
      <c r="CC554" s="143"/>
      <c r="CD554" s="143"/>
      <c r="CE554" s="143"/>
      <c r="CF554" s="143"/>
      <c r="CG554" s="143"/>
      <c r="CH554" s="143"/>
    </row>
    <row r="555" spans="1:86" s="88" customFormat="1">
      <c r="A555" s="225" t="s">
        <v>955</v>
      </c>
      <c r="B555" s="228" t="s">
        <v>937</v>
      </c>
      <c r="C555" s="119" t="s">
        <v>212</v>
      </c>
      <c r="D555" s="120" t="s">
        <v>604</v>
      </c>
      <c r="E555" s="125" t="s">
        <v>929</v>
      </c>
      <c r="F555" s="125" t="s">
        <v>871</v>
      </c>
      <c r="G555" s="119">
        <v>0.98</v>
      </c>
      <c r="H555" s="119">
        <v>1.4</v>
      </c>
      <c r="I555" s="119"/>
      <c r="J555" s="119"/>
      <c r="K555" s="119"/>
      <c r="L555" s="131">
        <v>399</v>
      </c>
      <c r="M555" s="118"/>
      <c r="N555" s="118">
        <f>L555/25.5</f>
        <v>15.647058823529411</v>
      </c>
      <c r="O555" s="166">
        <f>ROUND(L555*(1-$O$4),0)</f>
        <v>399</v>
      </c>
      <c r="P555" s="89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  <c r="AA555" s="143"/>
      <c r="AB555" s="143"/>
      <c r="AC555" s="143"/>
      <c r="AD555" s="143"/>
      <c r="AE555" s="143"/>
      <c r="AF555" s="143"/>
      <c r="AG555" s="143"/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3"/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143"/>
      <c r="BL555" s="143"/>
      <c r="BM555" s="143"/>
      <c r="BN555" s="143"/>
      <c r="BO555" s="143"/>
      <c r="BP555" s="143"/>
      <c r="BQ555" s="143"/>
      <c r="BR555" s="143"/>
      <c r="BS555" s="143"/>
      <c r="BT555" s="143"/>
      <c r="BU555" s="143"/>
      <c r="BV555" s="143"/>
      <c r="BW555" s="143"/>
      <c r="BX555" s="143"/>
      <c r="BY555" s="143"/>
      <c r="BZ555" s="143"/>
      <c r="CA555" s="143"/>
      <c r="CB555" s="143"/>
      <c r="CC555" s="143"/>
      <c r="CD555" s="143"/>
      <c r="CE555" s="143"/>
      <c r="CF555" s="143"/>
      <c r="CG555" s="143"/>
      <c r="CH555" s="143"/>
    </row>
    <row r="556" spans="1:86" s="88" customFormat="1">
      <c r="A556" s="128" t="s">
        <v>956</v>
      </c>
      <c r="B556" s="116"/>
      <c r="C556" s="116"/>
      <c r="D556" s="116"/>
      <c r="E556" s="116"/>
      <c r="F556" s="116"/>
      <c r="G556" s="116"/>
      <c r="H556" s="116"/>
      <c r="I556" s="116"/>
      <c r="J556" s="116"/>
      <c r="K556" s="116"/>
      <c r="L556" s="116"/>
      <c r="M556" s="116"/>
      <c r="N556" s="117"/>
      <c r="O556" s="165"/>
      <c r="P556" s="89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3"/>
      <c r="AG556" s="143"/>
      <c r="AH556" s="143"/>
      <c r="AI556" s="143"/>
      <c r="AJ556" s="143"/>
      <c r="AK556" s="143"/>
      <c r="AL556" s="143"/>
      <c r="AM556" s="143"/>
      <c r="AN556" s="143"/>
      <c r="AO556" s="143"/>
      <c r="AP556" s="143"/>
      <c r="AQ556" s="143"/>
      <c r="AR556" s="143"/>
      <c r="AS556" s="143"/>
      <c r="AT556" s="143"/>
      <c r="AU556" s="143"/>
      <c r="AV556" s="143"/>
      <c r="AW556" s="143"/>
      <c r="AX556" s="143"/>
      <c r="AY556" s="143"/>
      <c r="AZ556" s="143"/>
      <c r="BA556" s="143"/>
      <c r="BB556" s="143"/>
      <c r="BC556" s="143"/>
      <c r="BD556" s="143"/>
      <c r="BE556" s="143"/>
      <c r="BF556" s="143"/>
      <c r="BG556" s="143"/>
      <c r="BH556" s="143"/>
      <c r="BI556" s="143"/>
      <c r="BJ556" s="143"/>
      <c r="BK556" s="143"/>
      <c r="BL556" s="143"/>
      <c r="BM556" s="143"/>
      <c r="BN556" s="143"/>
      <c r="BO556" s="143"/>
      <c r="BP556" s="143"/>
      <c r="BQ556" s="143"/>
      <c r="BR556" s="143"/>
      <c r="BS556" s="143"/>
      <c r="BT556" s="143"/>
      <c r="BU556" s="143"/>
      <c r="BV556" s="143"/>
      <c r="BW556" s="143"/>
      <c r="BX556" s="143"/>
      <c r="BY556" s="143"/>
      <c r="BZ556" s="143"/>
      <c r="CA556" s="143"/>
      <c r="CB556" s="143"/>
      <c r="CC556" s="143"/>
      <c r="CD556" s="143"/>
      <c r="CE556" s="143"/>
      <c r="CF556" s="143"/>
      <c r="CG556" s="143"/>
      <c r="CH556" s="143"/>
    </row>
    <row r="557" spans="1:86" s="88" customFormat="1">
      <c r="A557" s="225" t="s">
        <v>957</v>
      </c>
      <c r="B557" s="226" t="s">
        <v>928</v>
      </c>
      <c r="C557" s="119" t="s">
        <v>212</v>
      </c>
      <c r="D557" s="120" t="s">
        <v>604</v>
      </c>
      <c r="E557" s="125" t="s">
        <v>929</v>
      </c>
      <c r="F557" s="125" t="s">
        <v>871</v>
      </c>
      <c r="G557" s="119">
        <v>0.98</v>
      </c>
      <c r="H557" s="119">
        <v>21.64</v>
      </c>
      <c r="I557" s="119">
        <v>1.44</v>
      </c>
      <c r="J557" s="119">
        <v>43.2</v>
      </c>
      <c r="K557" s="131">
        <v>899</v>
      </c>
      <c r="L557" s="122"/>
      <c r="M557" s="123">
        <f>K557/25.5</f>
        <v>35.254901960784316</v>
      </c>
      <c r="N557" s="118"/>
      <c r="O557" s="166">
        <f t="shared" si="58"/>
        <v>899</v>
      </c>
      <c r="P557" s="89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  <c r="AA557" s="143"/>
      <c r="AB557" s="143"/>
      <c r="AC557" s="143"/>
      <c r="AD557" s="143"/>
      <c r="AE557" s="143"/>
      <c r="AF557" s="143"/>
      <c r="AG557" s="143"/>
      <c r="AH557" s="143"/>
      <c r="AI557" s="143"/>
      <c r="AJ557" s="143"/>
      <c r="AK557" s="143"/>
      <c r="AL557" s="143"/>
      <c r="AM557" s="143"/>
      <c r="AN557" s="143"/>
      <c r="AO557" s="143"/>
      <c r="AP557" s="143"/>
      <c r="AQ557" s="143"/>
      <c r="AR557" s="143"/>
      <c r="AS557" s="143"/>
      <c r="AT557" s="143"/>
      <c r="AU557" s="143"/>
      <c r="AV557" s="143"/>
      <c r="AW557" s="143"/>
      <c r="AX557" s="143"/>
      <c r="AY557" s="143"/>
      <c r="AZ557" s="143"/>
      <c r="BA557" s="143"/>
      <c r="BB557" s="143"/>
      <c r="BC557" s="143"/>
      <c r="BD557" s="143"/>
      <c r="BE557" s="143"/>
      <c r="BF557" s="143"/>
      <c r="BG557" s="143"/>
      <c r="BH557" s="143"/>
      <c r="BI557" s="143"/>
      <c r="BJ557" s="143"/>
      <c r="BK557" s="143"/>
      <c r="BL557" s="143"/>
      <c r="BM557" s="143"/>
      <c r="BN557" s="143"/>
      <c r="BO557" s="143"/>
      <c r="BP557" s="143"/>
      <c r="BQ557" s="143"/>
      <c r="BR557" s="143"/>
      <c r="BS557" s="143"/>
      <c r="BT557" s="143"/>
      <c r="BU557" s="143"/>
      <c r="BV557" s="143"/>
      <c r="BW557" s="143"/>
      <c r="BX557" s="143"/>
      <c r="BY557" s="143"/>
      <c r="BZ557" s="143"/>
      <c r="CA557" s="143"/>
      <c r="CB557" s="143"/>
      <c r="CC557" s="143"/>
      <c r="CD557" s="143"/>
      <c r="CE557" s="143"/>
      <c r="CF557" s="143"/>
      <c r="CG557" s="143"/>
      <c r="CH557" s="143"/>
    </row>
    <row r="558" spans="1:86" s="88" customFormat="1">
      <c r="A558" s="225" t="s">
        <v>958</v>
      </c>
      <c r="B558" s="226" t="s">
        <v>931</v>
      </c>
      <c r="C558" s="125" t="s">
        <v>932</v>
      </c>
      <c r="D558" s="120" t="s">
        <v>604</v>
      </c>
      <c r="E558" s="125" t="s">
        <v>929</v>
      </c>
      <c r="F558" s="125" t="s">
        <v>871</v>
      </c>
      <c r="G558" s="119">
        <v>0.98</v>
      </c>
      <c r="H558" s="119">
        <v>1.0900000000000001</v>
      </c>
      <c r="I558" s="119"/>
      <c r="J558" s="119"/>
      <c r="K558" s="119"/>
      <c r="L558" s="131">
        <v>155</v>
      </c>
      <c r="M558" s="118"/>
      <c r="N558" s="118">
        <f>L558/25.5</f>
        <v>6.0784313725490193</v>
      </c>
      <c r="O558" s="166">
        <f>ROUND(L558*(1-$O$4),0)</f>
        <v>155</v>
      </c>
      <c r="P558" s="89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  <c r="AA558" s="143"/>
      <c r="AB558" s="143"/>
      <c r="AC558" s="143"/>
      <c r="AD558" s="143"/>
      <c r="AE558" s="143"/>
      <c r="AF558" s="143"/>
      <c r="AG558" s="143"/>
      <c r="AH558" s="143"/>
      <c r="AI558" s="143"/>
      <c r="AJ558" s="143"/>
      <c r="AK558" s="143"/>
      <c r="AL558" s="143"/>
      <c r="AM558" s="143"/>
      <c r="AN558" s="143"/>
      <c r="AO558" s="143"/>
      <c r="AP558" s="143"/>
      <c r="AQ558" s="143"/>
      <c r="AR558" s="143"/>
      <c r="AS558" s="143"/>
      <c r="AT558" s="143"/>
      <c r="AU558" s="143"/>
      <c r="AV558" s="143"/>
      <c r="AW558" s="143"/>
      <c r="AX558" s="143"/>
      <c r="AY558" s="143"/>
      <c r="AZ558" s="143"/>
      <c r="BA558" s="143"/>
      <c r="BB558" s="143"/>
      <c r="BC558" s="143"/>
      <c r="BD558" s="143"/>
      <c r="BE558" s="143"/>
      <c r="BF558" s="143"/>
      <c r="BG558" s="143"/>
      <c r="BH558" s="143"/>
      <c r="BI558" s="143"/>
      <c r="BJ558" s="143"/>
      <c r="BK558" s="143"/>
      <c r="BL558" s="143"/>
      <c r="BM558" s="143"/>
      <c r="BN558" s="143"/>
      <c r="BO558" s="143"/>
      <c r="BP558" s="143"/>
      <c r="BQ558" s="143"/>
      <c r="BR558" s="143"/>
      <c r="BS558" s="143"/>
      <c r="BT558" s="143"/>
      <c r="BU558" s="143"/>
      <c r="BV558" s="143"/>
      <c r="BW558" s="143"/>
      <c r="BX558" s="143"/>
      <c r="BY558" s="143"/>
      <c r="BZ558" s="143"/>
      <c r="CA558" s="143"/>
      <c r="CB558" s="143"/>
      <c r="CC558" s="143"/>
      <c r="CD558" s="143"/>
      <c r="CE558" s="143"/>
      <c r="CF558" s="143"/>
      <c r="CG558" s="143"/>
      <c r="CH558" s="143"/>
    </row>
    <row r="559" spans="1:86" s="88" customFormat="1">
      <c r="A559" s="227" t="s">
        <v>957</v>
      </c>
      <c r="B559" s="226" t="s">
        <v>933</v>
      </c>
      <c r="C559" s="119" t="s">
        <v>212</v>
      </c>
      <c r="D559" s="120" t="s">
        <v>604</v>
      </c>
      <c r="E559" s="125" t="s">
        <v>929</v>
      </c>
      <c r="F559" s="125" t="s">
        <v>871</v>
      </c>
      <c r="G559" s="119">
        <v>0.98</v>
      </c>
      <c r="H559" s="119">
        <v>21.64</v>
      </c>
      <c r="I559" s="119">
        <v>1.44</v>
      </c>
      <c r="J559" s="119">
        <v>46.03</v>
      </c>
      <c r="K559" s="131">
        <v>899</v>
      </c>
      <c r="L559" s="122"/>
      <c r="M559" s="123">
        <f>K559/25.5</f>
        <v>35.254901960784316</v>
      </c>
      <c r="N559" s="118"/>
      <c r="O559" s="166">
        <f t="shared" si="58"/>
        <v>899</v>
      </c>
      <c r="P559" s="89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  <c r="AA559" s="143"/>
      <c r="AB559" s="143"/>
      <c r="AC559" s="143"/>
      <c r="AD559" s="143"/>
      <c r="AE559" s="143"/>
      <c r="AF559" s="143"/>
      <c r="AG559" s="143"/>
      <c r="AH559" s="143"/>
      <c r="AI559" s="143"/>
      <c r="AJ559" s="143"/>
      <c r="AK559" s="143"/>
      <c r="AL559" s="143"/>
      <c r="AM559" s="143"/>
      <c r="AN559" s="143"/>
      <c r="AO559" s="143"/>
      <c r="AP559" s="143"/>
      <c r="AQ559" s="143"/>
      <c r="AR559" s="143"/>
      <c r="AS559" s="143"/>
      <c r="AT559" s="143"/>
      <c r="AU559" s="143"/>
      <c r="AV559" s="143"/>
      <c r="AW559" s="143"/>
      <c r="AX559" s="143"/>
      <c r="AY559" s="143"/>
      <c r="AZ559" s="143"/>
      <c r="BA559" s="143"/>
      <c r="BB559" s="143"/>
      <c r="BC559" s="143"/>
      <c r="BD559" s="143"/>
      <c r="BE559" s="143"/>
      <c r="BF559" s="143"/>
      <c r="BG559" s="143"/>
      <c r="BH559" s="143"/>
      <c r="BI559" s="143"/>
      <c r="BJ559" s="143"/>
      <c r="BK559" s="143"/>
      <c r="BL559" s="143"/>
      <c r="BM559" s="143"/>
      <c r="BN559" s="143"/>
      <c r="BO559" s="143"/>
      <c r="BP559" s="143"/>
      <c r="BQ559" s="143"/>
      <c r="BR559" s="143"/>
      <c r="BS559" s="143"/>
      <c r="BT559" s="143"/>
      <c r="BU559" s="143"/>
      <c r="BV559" s="143"/>
      <c r="BW559" s="143"/>
      <c r="BX559" s="143"/>
      <c r="BY559" s="143"/>
      <c r="BZ559" s="143"/>
      <c r="CA559" s="143"/>
      <c r="CB559" s="143"/>
      <c r="CC559" s="143"/>
      <c r="CD559" s="143"/>
      <c r="CE559" s="143"/>
      <c r="CF559" s="143"/>
      <c r="CG559" s="143"/>
      <c r="CH559" s="143"/>
    </row>
    <row r="560" spans="1:86" s="88" customFormat="1">
      <c r="A560" s="227" t="s">
        <v>959</v>
      </c>
      <c r="B560" s="226" t="s">
        <v>928</v>
      </c>
      <c r="C560" s="119" t="s">
        <v>212</v>
      </c>
      <c r="D560" s="120" t="s">
        <v>604</v>
      </c>
      <c r="E560" s="125" t="s">
        <v>929</v>
      </c>
      <c r="F560" s="125" t="s">
        <v>871</v>
      </c>
      <c r="G560" s="119">
        <v>0.98</v>
      </c>
      <c r="H560" s="119">
        <v>21.64</v>
      </c>
      <c r="I560" s="119">
        <v>0.64</v>
      </c>
      <c r="J560" s="119">
        <v>43.2</v>
      </c>
      <c r="K560" s="21">
        <v>1399</v>
      </c>
      <c r="L560" s="122"/>
      <c r="M560" s="123">
        <f>K560/25.5</f>
        <v>54.862745098039213</v>
      </c>
      <c r="N560" s="118"/>
      <c r="O560" s="166">
        <f t="shared" si="58"/>
        <v>1399</v>
      </c>
      <c r="P560" s="22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  <c r="AA560" s="143"/>
      <c r="AB560" s="143"/>
      <c r="AC560" s="143"/>
      <c r="AD560" s="143"/>
      <c r="AE560" s="143"/>
      <c r="AF560" s="143"/>
      <c r="AG560" s="143"/>
      <c r="AH560" s="143"/>
      <c r="AI560" s="143"/>
      <c r="AJ560" s="143"/>
      <c r="AK560" s="143"/>
      <c r="AL560" s="143"/>
      <c r="AM560" s="143"/>
      <c r="AN560" s="143"/>
      <c r="AO560" s="143"/>
      <c r="AP560" s="143"/>
      <c r="AQ560" s="143"/>
      <c r="AR560" s="143"/>
      <c r="AS560" s="143"/>
      <c r="AT560" s="143"/>
      <c r="AU560" s="143"/>
      <c r="AV560" s="143"/>
      <c r="AW560" s="143"/>
      <c r="AX560" s="143"/>
      <c r="AY560" s="143"/>
      <c r="AZ560" s="143"/>
      <c r="BA560" s="143"/>
      <c r="BB560" s="143"/>
      <c r="BC560" s="143"/>
      <c r="BD560" s="143"/>
      <c r="BE560" s="143"/>
      <c r="BF560" s="143"/>
      <c r="BG560" s="143"/>
      <c r="BH560" s="143"/>
      <c r="BI560" s="143"/>
      <c r="BJ560" s="143"/>
      <c r="BK560" s="143"/>
      <c r="BL560" s="143"/>
      <c r="BM560" s="143"/>
      <c r="BN560" s="143"/>
      <c r="BO560" s="143"/>
      <c r="BP560" s="143"/>
      <c r="BQ560" s="143"/>
      <c r="BR560" s="143"/>
      <c r="BS560" s="143"/>
      <c r="BT560" s="143"/>
      <c r="BU560" s="143"/>
      <c r="BV560" s="143"/>
      <c r="BW560" s="143"/>
      <c r="BX560" s="143"/>
      <c r="BY560" s="143"/>
      <c r="BZ560" s="143"/>
      <c r="CA560" s="143"/>
      <c r="CB560" s="143"/>
      <c r="CC560" s="143"/>
      <c r="CD560" s="143"/>
      <c r="CE560" s="143"/>
      <c r="CF560" s="143"/>
      <c r="CG560" s="143"/>
      <c r="CH560" s="143"/>
    </row>
    <row r="561" spans="1:86" s="88" customFormat="1">
      <c r="A561" s="225" t="s">
        <v>960</v>
      </c>
      <c r="B561" s="226" t="s">
        <v>928</v>
      </c>
      <c r="C561" s="119" t="s">
        <v>212</v>
      </c>
      <c r="D561" s="120" t="s">
        <v>604</v>
      </c>
      <c r="E561" s="125" t="s">
        <v>929</v>
      </c>
      <c r="F561" s="125" t="s">
        <v>871</v>
      </c>
      <c r="G561" s="119">
        <v>0.98</v>
      </c>
      <c r="H561" s="119">
        <v>21.64</v>
      </c>
      <c r="I561" s="119">
        <v>0.72</v>
      </c>
      <c r="J561" s="119">
        <v>43.2</v>
      </c>
      <c r="K561" s="21">
        <v>1089</v>
      </c>
      <c r="L561" s="122"/>
      <c r="M561" s="123">
        <f>K561/25.5</f>
        <v>42.705882352941174</v>
      </c>
      <c r="N561" s="118"/>
      <c r="O561" s="166">
        <f t="shared" si="58"/>
        <v>1089</v>
      </c>
      <c r="P561" s="22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  <c r="AA561" s="143"/>
      <c r="AB561" s="143"/>
      <c r="AC561" s="143"/>
      <c r="AD561" s="143"/>
      <c r="AE561" s="143"/>
      <c r="AF561" s="143"/>
      <c r="AG561" s="143"/>
      <c r="AH561" s="143"/>
      <c r="AI561" s="143"/>
      <c r="AJ561" s="143"/>
      <c r="AK561" s="143"/>
      <c r="AL561" s="143"/>
      <c r="AM561" s="143"/>
      <c r="AN561" s="143"/>
      <c r="AO561" s="143"/>
      <c r="AP561" s="143"/>
      <c r="AQ561" s="143"/>
      <c r="AR561" s="143"/>
      <c r="AS561" s="143"/>
      <c r="AT561" s="143"/>
      <c r="AU561" s="143"/>
      <c r="AV561" s="143"/>
      <c r="AW561" s="143"/>
      <c r="AX561" s="143"/>
      <c r="AY561" s="143"/>
      <c r="AZ561" s="143"/>
      <c r="BA561" s="143"/>
      <c r="BB561" s="143"/>
      <c r="BC561" s="143"/>
      <c r="BD561" s="143"/>
      <c r="BE561" s="143"/>
      <c r="BF561" s="143"/>
      <c r="BG561" s="143"/>
      <c r="BH561" s="143"/>
      <c r="BI561" s="143"/>
      <c r="BJ561" s="143"/>
      <c r="BK561" s="143"/>
      <c r="BL561" s="143"/>
      <c r="BM561" s="143"/>
      <c r="BN561" s="143"/>
      <c r="BO561" s="143"/>
      <c r="BP561" s="143"/>
      <c r="BQ561" s="143"/>
      <c r="BR561" s="143"/>
      <c r="BS561" s="143"/>
      <c r="BT561" s="143"/>
      <c r="BU561" s="143"/>
      <c r="BV561" s="143"/>
      <c r="BW561" s="143"/>
      <c r="BX561" s="143"/>
      <c r="BY561" s="143"/>
      <c r="BZ561" s="143"/>
      <c r="CA561" s="143"/>
      <c r="CB561" s="143"/>
      <c r="CC561" s="143"/>
      <c r="CD561" s="143"/>
      <c r="CE561" s="143"/>
      <c r="CF561" s="143"/>
      <c r="CG561" s="143"/>
      <c r="CH561" s="143"/>
    </row>
    <row r="562" spans="1:86" s="88" customFormat="1">
      <c r="A562" s="225" t="s">
        <v>961</v>
      </c>
      <c r="B562" s="228" t="s">
        <v>937</v>
      </c>
      <c r="C562" s="119" t="s">
        <v>212</v>
      </c>
      <c r="D562" s="120" t="s">
        <v>604</v>
      </c>
      <c r="E562" s="125" t="s">
        <v>929</v>
      </c>
      <c r="F562" s="125" t="s">
        <v>871</v>
      </c>
      <c r="G562" s="119">
        <v>0.98</v>
      </c>
      <c r="H562" s="119">
        <v>1.4</v>
      </c>
      <c r="I562" s="119"/>
      <c r="J562" s="119"/>
      <c r="K562" s="119"/>
      <c r="L562" s="131">
        <v>399</v>
      </c>
      <c r="M562" s="118"/>
      <c r="N562" s="118">
        <f>L562/25.5</f>
        <v>15.647058823529411</v>
      </c>
      <c r="O562" s="166">
        <f>ROUND(L562*(1-$O$4),0)</f>
        <v>399</v>
      </c>
      <c r="P562" s="22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143"/>
      <c r="AE562" s="143"/>
      <c r="AF562" s="143"/>
      <c r="AG562" s="143"/>
      <c r="AH562" s="143"/>
      <c r="AI562" s="143"/>
      <c r="AJ562" s="143"/>
      <c r="AK562" s="143"/>
      <c r="AL562" s="143"/>
      <c r="AM562" s="143"/>
      <c r="AN562" s="143"/>
      <c r="AO562" s="143"/>
      <c r="AP562" s="143"/>
      <c r="AQ562" s="143"/>
      <c r="AR562" s="143"/>
      <c r="AS562" s="143"/>
      <c r="AT562" s="143"/>
      <c r="AU562" s="143"/>
      <c r="AV562" s="143"/>
      <c r="AW562" s="143"/>
      <c r="AX562" s="143"/>
      <c r="AY562" s="143"/>
      <c r="AZ562" s="143"/>
      <c r="BA562" s="143"/>
      <c r="BB562" s="143"/>
      <c r="BC562" s="143"/>
      <c r="BD562" s="143"/>
      <c r="BE562" s="143"/>
      <c r="BF562" s="143"/>
      <c r="BG562" s="143"/>
      <c r="BH562" s="143"/>
      <c r="BI562" s="143"/>
      <c r="BJ562" s="143"/>
      <c r="BK562" s="143"/>
      <c r="BL562" s="143"/>
      <c r="BM562" s="143"/>
      <c r="BN562" s="143"/>
      <c r="BO562" s="143"/>
      <c r="BP562" s="143"/>
      <c r="BQ562" s="143"/>
      <c r="BR562" s="143"/>
      <c r="BS562" s="143"/>
      <c r="BT562" s="143"/>
      <c r="BU562" s="143"/>
      <c r="BV562" s="143"/>
      <c r="BW562" s="143"/>
      <c r="BX562" s="143"/>
      <c r="BY562" s="143"/>
      <c r="BZ562" s="143"/>
      <c r="CA562" s="143"/>
      <c r="CB562" s="143"/>
      <c r="CC562" s="143"/>
      <c r="CD562" s="143"/>
      <c r="CE562" s="143"/>
      <c r="CF562" s="143"/>
      <c r="CG562" s="143"/>
      <c r="CH562" s="143"/>
    </row>
    <row r="563" spans="1:86" s="88" customFormat="1">
      <c r="A563" s="128" t="s">
        <v>900</v>
      </c>
      <c r="B563" s="116"/>
      <c r="C563" s="116"/>
      <c r="D563" s="116"/>
      <c r="E563" s="116"/>
      <c r="F563" s="116"/>
      <c r="G563" s="116"/>
      <c r="H563" s="116"/>
      <c r="I563" s="116"/>
      <c r="J563" s="116"/>
      <c r="K563" s="116"/>
      <c r="L563" s="116"/>
      <c r="M563" s="117"/>
      <c r="N563" s="117"/>
      <c r="O563" s="165"/>
      <c r="P563" s="22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  <c r="AA563" s="143"/>
      <c r="AB563" s="143"/>
      <c r="AC563" s="143"/>
      <c r="AD563" s="143"/>
      <c r="AE563" s="143"/>
      <c r="AF563" s="143"/>
      <c r="AG563" s="143"/>
      <c r="AH563" s="143"/>
      <c r="AI563" s="143"/>
      <c r="AJ563" s="143"/>
      <c r="AK563" s="143"/>
      <c r="AL563" s="143"/>
      <c r="AM563" s="143"/>
      <c r="AN563" s="143"/>
      <c r="AO563" s="143"/>
      <c r="AP563" s="143"/>
      <c r="AQ563" s="143"/>
      <c r="AR563" s="143"/>
      <c r="AS563" s="143"/>
      <c r="AT563" s="143"/>
      <c r="AU563" s="143"/>
      <c r="AV563" s="143"/>
      <c r="AW563" s="143"/>
      <c r="AX563" s="143"/>
      <c r="AY563" s="143"/>
      <c r="AZ563" s="143"/>
      <c r="BA563" s="143"/>
      <c r="BB563" s="143"/>
      <c r="BC563" s="143"/>
      <c r="BD563" s="143"/>
      <c r="BE563" s="143"/>
      <c r="BF563" s="143"/>
      <c r="BG563" s="143"/>
      <c r="BH563" s="143"/>
      <c r="BI563" s="143"/>
      <c r="BJ563" s="143"/>
      <c r="BK563" s="143"/>
      <c r="BL563" s="143"/>
      <c r="BM563" s="143"/>
      <c r="BN563" s="143"/>
      <c r="BO563" s="143"/>
      <c r="BP563" s="143"/>
      <c r="BQ563" s="143"/>
      <c r="BR563" s="143"/>
      <c r="BS563" s="143"/>
      <c r="BT563" s="143"/>
      <c r="BU563" s="143"/>
      <c r="BV563" s="143"/>
      <c r="BW563" s="143"/>
      <c r="BX563" s="143"/>
      <c r="BY563" s="143"/>
      <c r="BZ563" s="143"/>
      <c r="CA563" s="143"/>
      <c r="CB563" s="143"/>
      <c r="CC563" s="143"/>
      <c r="CD563" s="143"/>
      <c r="CE563" s="143"/>
      <c r="CF563" s="143"/>
      <c r="CG563" s="143"/>
      <c r="CH563" s="143"/>
    </row>
    <row r="564" spans="1:86" s="88" customFormat="1">
      <c r="A564" s="222" t="s">
        <v>901</v>
      </c>
      <c r="B564" s="223" t="s">
        <v>37</v>
      </c>
      <c r="C564" s="132" t="s">
        <v>36</v>
      </c>
      <c r="D564" s="90" t="s">
        <v>74</v>
      </c>
      <c r="E564" s="132" t="s">
        <v>31</v>
      </c>
      <c r="F564" s="132" t="s">
        <v>32</v>
      </c>
      <c r="G564" s="132">
        <v>0.8</v>
      </c>
      <c r="H564" s="223"/>
      <c r="I564" s="223">
        <v>1</v>
      </c>
      <c r="J564" s="223">
        <v>72</v>
      </c>
      <c r="K564" s="131">
        <v>399</v>
      </c>
      <c r="L564" s="17"/>
      <c r="M564" s="118">
        <f>K564/25.5</f>
        <v>15.647058823529411</v>
      </c>
      <c r="N564" s="118"/>
      <c r="O564" s="166">
        <f>ROUND(K564*(1-$O$4),0)</f>
        <v>399</v>
      </c>
      <c r="P564" s="22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  <c r="AA564" s="143"/>
      <c r="AB564" s="143"/>
      <c r="AC564" s="143"/>
      <c r="AD564" s="143"/>
      <c r="AE564" s="143"/>
      <c r="AF564" s="143"/>
      <c r="AG564" s="143"/>
      <c r="AH564" s="143"/>
      <c r="AI564" s="143"/>
      <c r="AJ564" s="143"/>
      <c r="AK564" s="143"/>
      <c r="AL564" s="143"/>
      <c r="AM564" s="143"/>
      <c r="AN564" s="143"/>
      <c r="AO564" s="143"/>
      <c r="AP564" s="143"/>
      <c r="AQ564" s="143"/>
      <c r="AR564" s="143"/>
      <c r="AS564" s="143"/>
      <c r="AT564" s="143"/>
      <c r="AU564" s="143"/>
      <c r="AV564" s="143"/>
      <c r="AW564" s="143"/>
      <c r="AX564" s="143"/>
      <c r="AY564" s="143"/>
      <c r="AZ564" s="143"/>
      <c r="BA564" s="143"/>
      <c r="BB564" s="143"/>
      <c r="BC564" s="143"/>
      <c r="BD564" s="143"/>
      <c r="BE564" s="143"/>
      <c r="BF564" s="143"/>
      <c r="BG564" s="143"/>
      <c r="BH564" s="143"/>
      <c r="BI564" s="143"/>
      <c r="BJ564" s="143"/>
      <c r="BK564" s="143"/>
      <c r="BL564" s="143"/>
      <c r="BM564" s="143"/>
      <c r="BN564" s="143"/>
      <c r="BO564" s="143"/>
      <c r="BP564" s="143"/>
      <c r="BQ564" s="143"/>
      <c r="BR564" s="143"/>
      <c r="BS564" s="143"/>
      <c r="BT564" s="143"/>
      <c r="BU564" s="143"/>
      <c r="BV564" s="143"/>
      <c r="BW564" s="143"/>
      <c r="BX564" s="143"/>
      <c r="BY564" s="143"/>
      <c r="BZ564" s="143"/>
      <c r="CA564" s="143"/>
      <c r="CB564" s="143"/>
      <c r="CC564" s="143"/>
      <c r="CD564" s="143"/>
      <c r="CE564" s="143"/>
      <c r="CF564" s="143"/>
      <c r="CG564" s="143"/>
      <c r="CH564" s="143"/>
    </row>
    <row r="565" spans="1:86" s="88" customFormat="1">
      <c r="A565" s="222" t="s">
        <v>902</v>
      </c>
      <c r="B565" s="223" t="s">
        <v>37</v>
      </c>
      <c r="C565" s="132" t="s">
        <v>36</v>
      </c>
      <c r="D565" s="90" t="s">
        <v>74</v>
      </c>
      <c r="E565" s="132" t="s">
        <v>31</v>
      </c>
      <c r="F565" s="132" t="s">
        <v>32</v>
      </c>
      <c r="G565" s="132">
        <v>0.8</v>
      </c>
      <c r="H565" s="223"/>
      <c r="I565" s="223">
        <v>1</v>
      </c>
      <c r="J565" s="223">
        <v>72</v>
      </c>
      <c r="K565" s="131">
        <v>399</v>
      </c>
      <c r="L565" s="17"/>
      <c r="M565" s="118">
        <f>K565/25.5</f>
        <v>15.647058823529411</v>
      </c>
      <c r="N565" s="118"/>
      <c r="O565" s="166">
        <f>ROUND(K565*(1-$O$4),0)</f>
        <v>399</v>
      </c>
      <c r="P565" s="22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  <c r="AA565" s="143"/>
      <c r="AB565" s="143"/>
      <c r="AC565" s="143"/>
      <c r="AD565" s="143"/>
      <c r="AE565" s="143"/>
      <c r="AF565" s="143"/>
      <c r="AG565" s="143"/>
      <c r="AH565" s="143"/>
      <c r="AI565" s="143"/>
      <c r="AJ565" s="143"/>
      <c r="AK565" s="143"/>
      <c r="AL565" s="143"/>
      <c r="AM565" s="143"/>
      <c r="AN565" s="143"/>
      <c r="AO565" s="143"/>
      <c r="AP565" s="143"/>
      <c r="AQ565" s="143"/>
      <c r="AR565" s="143"/>
      <c r="AS565" s="143"/>
      <c r="AT565" s="143"/>
      <c r="AU565" s="143"/>
      <c r="AV565" s="143"/>
      <c r="AW565" s="143"/>
      <c r="AX565" s="143"/>
      <c r="AY565" s="143"/>
      <c r="AZ565" s="143"/>
      <c r="BA565" s="143"/>
      <c r="BB565" s="143"/>
      <c r="BC565" s="143"/>
      <c r="BD565" s="143"/>
      <c r="BE565" s="143"/>
      <c r="BF565" s="143"/>
      <c r="BG565" s="143"/>
      <c r="BH565" s="143"/>
      <c r="BI565" s="143"/>
      <c r="BJ565" s="143"/>
      <c r="BK565" s="143"/>
      <c r="BL565" s="143"/>
      <c r="BM565" s="143"/>
      <c r="BN565" s="143"/>
      <c r="BO565" s="143"/>
      <c r="BP565" s="143"/>
      <c r="BQ565" s="143"/>
      <c r="BR565" s="143"/>
      <c r="BS565" s="143"/>
      <c r="BT565" s="143"/>
      <c r="BU565" s="143"/>
      <c r="BV565" s="143"/>
      <c r="BW565" s="143"/>
      <c r="BX565" s="143"/>
      <c r="BY565" s="143"/>
      <c r="BZ565" s="143"/>
      <c r="CA565" s="143"/>
      <c r="CB565" s="143"/>
      <c r="CC565" s="143"/>
      <c r="CD565" s="143"/>
      <c r="CE565" s="143"/>
      <c r="CF565" s="143"/>
      <c r="CG565" s="143"/>
      <c r="CH565" s="143"/>
    </row>
    <row r="566" spans="1:86" s="88" customFormat="1">
      <c r="A566" s="222" t="s">
        <v>903</v>
      </c>
      <c r="B566" s="223" t="s">
        <v>709</v>
      </c>
      <c r="C566" s="223" t="s">
        <v>109</v>
      </c>
      <c r="D566" s="90" t="s">
        <v>74</v>
      </c>
      <c r="E566" s="132" t="s">
        <v>31</v>
      </c>
      <c r="F566" s="132" t="s">
        <v>32</v>
      </c>
      <c r="G566" s="132">
        <v>0.8</v>
      </c>
      <c r="H566" s="223"/>
      <c r="I566" s="223"/>
      <c r="J566" s="223"/>
      <c r="K566" s="224"/>
      <c r="L566" s="131">
        <v>159</v>
      </c>
      <c r="M566" s="118"/>
      <c r="N566" s="118">
        <f>L566/25.5</f>
        <v>6.2352941176470589</v>
      </c>
      <c r="O566" s="166">
        <f>ROUND(L566*(1-$O$4),0)</f>
        <v>159</v>
      </c>
      <c r="P566" s="22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  <c r="AA566" s="143"/>
      <c r="AB566" s="143"/>
      <c r="AC566" s="143"/>
      <c r="AD566" s="143"/>
      <c r="AE566" s="143"/>
      <c r="AF566" s="143"/>
      <c r="AG566" s="143"/>
      <c r="AH566" s="143"/>
      <c r="AI566" s="143"/>
      <c r="AJ566" s="143"/>
      <c r="AK566" s="143"/>
      <c r="AL566" s="143"/>
      <c r="AM566" s="143"/>
      <c r="AN566" s="143"/>
      <c r="AO566" s="143"/>
      <c r="AP566" s="143"/>
      <c r="AQ566" s="143"/>
      <c r="AR566" s="143"/>
      <c r="AS566" s="143"/>
      <c r="AT566" s="143"/>
      <c r="AU566" s="143"/>
      <c r="AV566" s="143"/>
      <c r="AW566" s="143"/>
      <c r="AX566" s="143"/>
      <c r="AY566" s="143"/>
      <c r="AZ566" s="143"/>
      <c r="BA566" s="143"/>
      <c r="BB566" s="143"/>
      <c r="BC566" s="143"/>
      <c r="BD566" s="143"/>
      <c r="BE566" s="143"/>
      <c r="BF566" s="143"/>
      <c r="BG566" s="143"/>
      <c r="BH566" s="143"/>
      <c r="BI566" s="143"/>
      <c r="BJ566" s="143"/>
      <c r="BK566" s="143"/>
      <c r="BL566" s="143"/>
      <c r="BM566" s="143"/>
      <c r="BN566" s="143"/>
      <c r="BO566" s="143"/>
      <c r="BP566" s="143"/>
      <c r="BQ566" s="143"/>
      <c r="BR566" s="143"/>
      <c r="BS566" s="143"/>
      <c r="BT566" s="143"/>
      <c r="BU566" s="143"/>
      <c r="BV566" s="143"/>
      <c r="BW566" s="143"/>
      <c r="BX566" s="143"/>
      <c r="BY566" s="143"/>
      <c r="BZ566" s="143"/>
      <c r="CA566" s="143"/>
      <c r="CB566" s="143"/>
      <c r="CC566" s="143"/>
      <c r="CD566" s="143"/>
      <c r="CE566" s="143"/>
      <c r="CF566" s="143"/>
      <c r="CG566" s="143"/>
      <c r="CH566" s="143"/>
    </row>
    <row r="567" spans="1:86" s="88" customFormat="1">
      <c r="A567" s="222" t="s">
        <v>904</v>
      </c>
      <c r="B567" s="223" t="s">
        <v>712</v>
      </c>
      <c r="C567" s="223" t="s">
        <v>109</v>
      </c>
      <c r="D567" s="90" t="s">
        <v>74</v>
      </c>
      <c r="E567" s="132" t="s">
        <v>31</v>
      </c>
      <c r="F567" s="132" t="s">
        <v>32</v>
      </c>
      <c r="G567" s="132">
        <v>0.8</v>
      </c>
      <c r="H567" s="223"/>
      <c r="I567" s="223"/>
      <c r="J567" s="223"/>
      <c r="K567" s="224"/>
      <c r="L567" s="131">
        <v>99</v>
      </c>
      <c r="M567" s="118"/>
      <c r="N567" s="118">
        <f>L567/25.5</f>
        <v>3.8823529411764706</v>
      </c>
      <c r="O567" s="166">
        <f>ROUND(L567*(1-$O$4),0)</f>
        <v>99</v>
      </c>
      <c r="P567" s="22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  <c r="AA567" s="143"/>
      <c r="AB567" s="143"/>
      <c r="AC567" s="143"/>
      <c r="AD567" s="143"/>
      <c r="AE567" s="143"/>
      <c r="AF567" s="143"/>
      <c r="AG567" s="143"/>
      <c r="AH567" s="143"/>
      <c r="AI567" s="143"/>
      <c r="AJ567" s="143"/>
      <c r="AK567" s="143"/>
      <c r="AL567" s="143"/>
      <c r="AM567" s="143"/>
      <c r="AN567" s="143"/>
      <c r="AO567" s="143"/>
      <c r="AP567" s="143"/>
      <c r="AQ567" s="143"/>
      <c r="AR567" s="143"/>
      <c r="AS567" s="143"/>
      <c r="AT567" s="143"/>
      <c r="AU567" s="143"/>
      <c r="AV567" s="143"/>
      <c r="AW567" s="143"/>
      <c r="AX567" s="143"/>
      <c r="AY567" s="143"/>
      <c r="AZ567" s="143"/>
      <c r="BA567" s="143"/>
      <c r="BB567" s="143"/>
      <c r="BC567" s="143"/>
      <c r="BD567" s="143"/>
      <c r="BE567" s="143"/>
      <c r="BF567" s="143"/>
      <c r="BG567" s="143"/>
      <c r="BH567" s="143"/>
      <c r="BI567" s="143"/>
      <c r="BJ567" s="143"/>
      <c r="BK567" s="143"/>
      <c r="BL567" s="143"/>
      <c r="BM567" s="143"/>
      <c r="BN567" s="143"/>
      <c r="BO567" s="143"/>
      <c r="BP567" s="143"/>
      <c r="BQ567" s="143"/>
      <c r="BR567" s="143"/>
      <c r="BS567" s="143"/>
      <c r="BT567" s="143"/>
      <c r="BU567" s="143"/>
      <c r="BV567" s="143"/>
      <c r="BW567" s="143"/>
      <c r="BX567" s="143"/>
      <c r="BY567" s="143"/>
      <c r="BZ567" s="143"/>
      <c r="CA567" s="143"/>
      <c r="CB567" s="143"/>
      <c r="CC567" s="143"/>
      <c r="CD567" s="143"/>
      <c r="CE567" s="143"/>
      <c r="CF567" s="143"/>
      <c r="CG567" s="143"/>
      <c r="CH567" s="143"/>
    </row>
    <row r="568" spans="1:86" s="95" customFormat="1">
      <c r="A568" s="222" t="s">
        <v>905</v>
      </c>
      <c r="B568" s="223" t="s">
        <v>676</v>
      </c>
      <c r="C568" s="223" t="s">
        <v>61</v>
      </c>
      <c r="D568" s="90" t="s">
        <v>74</v>
      </c>
      <c r="E568" s="132" t="s">
        <v>31</v>
      </c>
      <c r="F568" s="132" t="s">
        <v>138</v>
      </c>
      <c r="G568" s="89"/>
      <c r="H568" s="223"/>
      <c r="I568" s="223"/>
      <c r="J568" s="223"/>
      <c r="K568" s="224"/>
      <c r="L568" s="131">
        <v>49</v>
      </c>
      <c r="M568" s="118"/>
      <c r="N568" s="118">
        <f>L568/25.5</f>
        <v>1.9215686274509804</v>
      </c>
      <c r="O568" s="166">
        <f>ROUND(L568*(1-$O$4),0)</f>
        <v>49</v>
      </c>
      <c r="P568" s="89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  <c r="AA568" s="143"/>
      <c r="AB568" s="143"/>
      <c r="AC568" s="143"/>
      <c r="AD568" s="143"/>
      <c r="AE568" s="143"/>
      <c r="AF568" s="143"/>
      <c r="AG568" s="143"/>
      <c r="AH568" s="143"/>
      <c r="AI568" s="143"/>
      <c r="AJ568" s="143"/>
      <c r="AK568" s="143"/>
      <c r="AL568" s="143"/>
      <c r="AM568" s="143"/>
      <c r="AN568" s="143"/>
      <c r="AO568" s="143"/>
      <c r="AP568" s="143"/>
      <c r="AQ568" s="143"/>
      <c r="AR568" s="143"/>
      <c r="AS568" s="143"/>
      <c r="AT568" s="143"/>
      <c r="AU568" s="143"/>
      <c r="AV568" s="143"/>
      <c r="AW568" s="143"/>
      <c r="AX568" s="143"/>
      <c r="AY568" s="143"/>
      <c r="AZ568" s="143"/>
      <c r="BA568" s="143"/>
      <c r="BB568" s="143"/>
      <c r="BC568" s="143"/>
      <c r="BD568" s="143"/>
      <c r="BE568" s="143"/>
      <c r="BF568" s="143"/>
      <c r="BG568" s="143"/>
      <c r="BH568" s="143"/>
      <c r="BI568" s="143"/>
      <c r="BJ568" s="143"/>
      <c r="BK568" s="143"/>
      <c r="BL568" s="143"/>
      <c r="BM568" s="143"/>
      <c r="BN568" s="143"/>
      <c r="BO568" s="143"/>
      <c r="BP568" s="143"/>
      <c r="BQ568" s="143"/>
      <c r="BR568" s="143"/>
      <c r="BS568" s="143"/>
      <c r="BT568" s="143"/>
      <c r="BU568" s="143"/>
      <c r="BV568" s="143"/>
      <c r="BW568" s="143"/>
      <c r="BX568" s="143"/>
      <c r="BY568" s="143"/>
      <c r="BZ568" s="143"/>
      <c r="CA568" s="143"/>
      <c r="CB568" s="143"/>
      <c r="CC568" s="143"/>
      <c r="CD568" s="143"/>
      <c r="CE568" s="143"/>
      <c r="CF568" s="143"/>
      <c r="CG568" s="143"/>
      <c r="CH568" s="143"/>
    </row>
    <row r="569" spans="1:86" s="96" customFormat="1">
      <c r="A569" s="222" t="s">
        <v>906</v>
      </c>
      <c r="B569" s="223" t="s">
        <v>676</v>
      </c>
      <c r="C569" s="223" t="s">
        <v>61</v>
      </c>
      <c r="D569" s="90" t="s">
        <v>74</v>
      </c>
      <c r="E569" s="132" t="s">
        <v>31</v>
      </c>
      <c r="F569" s="132" t="s">
        <v>138</v>
      </c>
      <c r="G569" s="89"/>
      <c r="H569" s="223"/>
      <c r="I569" s="223"/>
      <c r="J569" s="223"/>
      <c r="K569" s="224"/>
      <c r="L569" s="131">
        <v>49</v>
      </c>
      <c r="M569" s="118"/>
      <c r="N569" s="118">
        <f>L569/25.5</f>
        <v>1.9215686274509804</v>
      </c>
      <c r="O569" s="166">
        <f>ROUND(L569*(1-$O$4),0)</f>
        <v>49</v>
      </c>
      <c r="P569" s="22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  <c r="AA569" s="143"/>
      <c r="AB569" s="143"/>
      <c r="AC569" s="143"/>
      <c r="AD569" s="143"/>
      <c r="AE569" s="143"/>
      <c r="AF569" s="143"/>
      <c r="AG569" s="143"/>
      <c r="AH569" s="143"/>
      <c r="AI569" s="143"/>
      <c r="AJ569" s="143"/>
      <c r="AK569" s="143"/>
      <c r="AL569" s="143"/>
      <c r="AM569" s="143"/>
      <c r="AN569" s="143"/>
      <c r="AO569" s="143"/>
      <c r="AP569" s="143"/>
      <c r="AQ569" s="143"/>
      <c r="AR569" s="143"/>
      <c r="AS569" s="143"/>
      <c r="AT569" s="143"/>
      <c r="AU569" s="143"/>
      <c r="AV569" s="143"/>
      <c r="AW569" s="143"/>
      <c r="AX569" s="143"/>
      <c r="AY569" s="143"/>
      <c r="AZ569" s="143"/>
      <c r="BA569" s="143"/>
      <c r="BB569" s="143"/>
      <c r="BC569" s="143"/>
      <c r="BD569" s="143"/>
      <c r="BE569" s="143"/>
      <c r="BF569" s="143"/>
      <c r="BG569" s="143"/>
      <c r="BH569" s="143"/>
      <c r="BI569" s="143"/>
      <c r="BJ569" s="143"/>
      <c r="BK569" s="143"/>
      <c r="BL569" s="143"/>
      <c r="BM569" s="143"/>
      <c r="BN569" s="143"/>
      <c r="BO569" s="143"/>
      <c r="BP569" s="143"/>
      <c r="BQ569" s="143"/>
      <c r="BR569" s="143"/>
      <c r="BS569" s="143"/>
      <c r="BT569" s="143"/>
      <c r="BU569" s="143"/>
      <c r="BV569" s="143"/>
      <c r="BW569" s="143"/>
      <c r="BX569" s="143"/>
      <c r="BY569" s="143"/>
      <c r="BZ569" s="143"/>
      <c r="CA569" s="143"/>
      <c r="CB569" s="143"/>
      <c r="CC569" s="143"/>
      <c r="CD569" s="143"/>
      <c r="CE569" s="143"/>
      <c r="CF569" s="143"/>
      <c r="CG569" s="143"/>
      <c r="CH569" s="143"/>
    </row>
    <row r="570" spans="1:86" s="96" customFormat="1">
      <c r="A570" s="179" t="s">
        <v>416</v>
      </c>
      <c r="B570" s="91"/>
      <c r="C570" s="91"/>
      <c r="D570" s="98"/>
      <c r="E570" s="91"/>
      <c r="F570" s="91"/>
      <c r="G570" s="91"/>
      <c r="H570" s="91"/>
      <c r="I570" s="91"/>
      <c r="J570" s="91"/>
      <c r="K570" s="91"/>
      <c r="L570" s="91"/>
      <c r="M570" s="92"/>
      <c r="N570" s="92"/>
      <c r="O570" s="146"/>
      <c r="P570" s="22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  <c r="AA570" s="143"/>
      <c r="AB570" s="143"/>
      <c r="AC570" s="143"/>
      <c r="AD570" s="143"/>
      <c r="AE570" s="143"/>
      <c r="AF570" s="143"/>
      <c r="AG570" s="143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43"/>
      <c r="CA570" s="143"/>
      <c r="CB570" s="143"/>
      <c r="CC570" s="143"/>
      <c r="CD570" s="143"/>
      <c r="CE570" s="143"/>
      <c r="CF570" s="143"/>
      <c r="CG570" s="143"/>
      <c r="CH570" s="143"/>
    </row>
    <row r="571" spans="1:86" s="96" customFormat="1">
      <c r="A571" s="183" t="s">
        <v>417</v>
      </c>
      <c r="B571" s="132" t="s">
        <v>37</v>
      </c>
      <c r="C571" s="132" t="s">
        <v>38</v>
      </c>
      <c r="D571" s="98" t="s">
        <v>30</v>
      </c>
      <c r="E571" s="132" t="s">
        <v>39</v>
      </c>
      <c r="F571" s="132" t="s">
        <v>32</v>
      </c>
      <c r="G571" s="132"/>
      <c r="H571" s="132">
        <v>17.7</v>
      </c>
      <c r="I571" s="230">
        <v>1.55</v>
      </c>
      <c r="J571" s="132">
        <v>63.84</v>
      </c>
      <c r="K571" s="131">
        <v>295</v>
      </c>
      <c r="L571" s="132"/>
      <c r="M571" s="118">
        <f>K571/25.5</f>
        <v>11.568627450980392</v>
      </c>
      <c r="N571" s="118"/>
      <c r="O571" s="124">
        <f>ROUND(K571*(1-$O$4),0)</f>
        <v>295</v>
      </c>
      <c r="P571" s="22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  <c r="AA571" s="143"/>
      <c r="AB571" s="143"/>
      <c r="AC571" s="143"/>
      <c r="AD571" s="143"/>
      <c r="AE571" s="143"/>
      <c r="AF571" s="143"/>
      <c r="AG571" s="143"/>
      <c r="AH571" s="143"/>
      <c r="AI571" s="143"/>
      <c r="AJ571" s="143"/>
      <c r="AK571" s="143"/>
      <c r="AL571" s="143"/>
      <c r="AM571" s="143"/>
      <c r="AN571" s="143"/>
      <c r="AO571" s="143"/>
      <c r="AP571" s="143"/>
      <c r="AQ571" s="143"/>
      <c r="AR571" s="143"/>
      <c r="AS571" s="143"/>
      <c r="AT571" s="143"/>
      <c r="AU571" s="143"/>
      <c r="AV571" s="143"/>
      <c r="AW571" s="143"/>
      <c r="AX571" s="143"/>
      <c r="AY571" s="143"/>
      <c r="AZ571" s="143"/>
      <c r="BA571" s="143"/>
      <c r="BB571" s="143"/>
      <c r="BC571" s="143"/>
      <c r="BD571" s="143"/>
      <c r="BE571" s="143"/>
      <c r="BF571" s="143"/>
      <c r="BG571" s="143"/>
      <c r="BH571" s="143"/>
      <c r="BI571" s="143"/>
      <c r="BJ571" s="143"/>
      <c r="BK571" s="143"/>
      <c r="BL571" s="143"/>
      <c r="BM571" s="143"/>
      <c r="BN571" s="143"/>
      <c r="BO571" s="143"/>
      <c r="BP571" s="143"/>
      <c r="BQ571" s="143"/>
      <c r="BR571" s="143"/>
      <c r="BS571" s="143"/>
      <c r="BT571" s="143"/>
      <c r="BU571" s="143"/>
      <c r="BV571" s="143"/>
      <c r="BW571" s="143"/>
      <c r="BX571" s="143"/>
      <c r="BY571" s="143"/>
      <c r="BZ571" s="143"/>
      <c r="CA571" s="143"/>
      <c r="CB571" s="143"/>
      <c r="CC571" s="143"/>
      <c r="CD571" s="143"/>
      <c r="CE571" s="143"/>
      <c r="CF571" s="143"/>
      <c r="CG571" s="143"/>
      <c r="CH571" s="143"/>
    </row>
    <row r="572" spans="1:86" s="96" customFormat="1">
      <c r="A572" s="183" t="s">
        <v>418</v>
      </c>
      <c r="B572" s="132" t="s">
        <v>37</v>
      </c>
      <c r="C572" s="132" t="s">
        <v>38</v>
      </c>
      <c r="D572" s="98" t="s">
        <v>30</v>
      </c>
      <c r="E572" s="132" t="s">
        <v>39</v>
      </c>
      <c r="F572" s="132" t="s">
        <v>32</v>
      </c>
      <c r="G572" s="132"/>
      <c r="H572" s="132">
        <v>17.7</v>
      </c>
      <c r="I572" s="230">
        <v>1.55</v>
      </c>
      <c r="J572" s="132">
        <v>63.84</v>
      </c>
      <c r="K572" s="131">
        <v>295</v>
      </c>
      <c r="L572" s="132"/>
      <c r="M572" s="118">
        <f>K572/25.5</f>
        <v>11.568627450980392</v>
      </c>
      <c r="N572" s="118"/>
      <c r="O572" s="124">
        <f>ROUND(K572*(1-$O$4),0)</f>
        <v>295</v>
      </c>
      <c r="P572" s="22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143"/>
      <c r="AE572" s="143"/>
      <c r="AF572" s="143"/>
      <c r="AG572" s="143"/>
      <c r="AH572" s="143"/>
      <c r="AI572" s="143"/>
      <c r="AJ572" s="143"/>
      <c r="AK572" s="143"/>
      <c r="AL572" s="143"/>
      <c r="AM572" s="143"/>
      <c r="AN572" s="143"/>
      <c r="AO572" s="143"/>
      <c r="AP572" s="143"/>
      <c r="AQ572" s="143"/>
      <c r="AR572" s="143"/>
      <c r="AS572" s="143"/>
      <c r="AT572" s="143"/>
      <c r="AU572" s="143"/>
      <c r="AV572" s="143"/>
      <c r="AW572" s="143"/>
      <c r="AX572" s="143"/>
      <c r="AY572" s="143"/>
      <c r="AZ572" s="143"/>
      <c r="BA572" s="143"/>
      <c r="BB572" s="143"/>
      <c r="BC572" s="143"/>
      <c r="BD572" s="143"/>
      <c r="BE572" s="143"/>
      <c r="BF572" s="143"/>
      <c r="BG572" s="143"/>
      <c r="BH572" s="143"/>
      <c r="BI572" s="143"/>
      <c r="BJ572" s="143"/>
      <c r="BK572" s="143"/>
      <c r="BL572" s="143"/>
      <c r="BM572" s="143"/>
      <c r="BN572" s="143"/>
      <c r="BO572" s="143"/>
      <c r="BP572" s="143"/>
      <c r="BQ572" s="143"/>
      <c r="BR572" s="143"/>
      <c r="BS572" s="143"/>
      <c r="BT572" s="143"/>
      <c r="BU572" s="143"/>
      <c r="BV572" s="143"/>
      <c r="BW572" s="143"/>
      <c r="BX572" s="143"/>
      <c r="BY572" s="143"/>
      <c r="BZ572" s="143"/>
      <c r="CA572" s="143"/>
      <c r="CB572" s="143"/>
      <c r="CC572" s="143"/>
      <c r="CD572" s="143"/>
      <c r="CE572" s="143"/>
      <c r="CF572" s="143"/>
      <c r="CG572" s="143"/>
      <c r="CH572" s="143"/>
    </row>
    <row r="573" spans="1:86" s="96" customFormat="1">
      <c r="A573" s="183" t="s">
        <v>419</v>
      </c>
      <c r="B573" s="132" t="s">
        <v>37</v>
      </c>
      <c r="C573" s="132" t="s">
        <v>38</v>
      </c>
      <c r="D573" s="131" t="s">
        <v>30</v>
      </c>
      <c r="E573" s="132" t="s">
        <v>39</v>
      </c>
      <c r="F573" s="132" t="s">
        <v>32</v>
      </c>
      <c r="G573" s="132"/>
      <c r="H573" s="132">
        <v>17.7</v>
      </c>
      <c r="I573" s="230">
        <v>1.55</v>
      </c>
      <c r="J573" s="132">
        <v>63.84</v>
      </c>
      <c r="K573" s="131">
        <v>295</v>
      </c>
      <c r="L573" s="132"/>
      <c r="M573" s="118">
        <f>K573/25.5</f>
        <v>11.568627450980392</v>
      </c>
      <c r="N573" s="118"/>
      <c r="O573" s="124">
        <f>ROUND(K573*(1-$O$4),0)</f>
        <v>295</v>
      </c>
      <c r="P573" s="22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  <c r="AA573" s="143"/>
      <c r="AB573" s="143"/>
      <c r="AC573" s="143"/>
      <c r="AD573" s="143"/>
      <c r="AE573" s="143"/>
      <c r="AF573" s="143"/>
      <c r="AG573" s="143"/>
      <c r="AH573" s="143"/>
      <c r="AI573" s="143"/>
      <c r="AJ573" s="143"/>
      <c r="AK573" s="143"/>
      <c r="AL573" s="143"/>
      <c r="AM573" s="143"/>
      <c r="AN573" s="143"/>
      <c r="AO573" s="143"/>
      <c r="AP573" s="143"/>
      <c r="AQ573" s="143"/>
      <c r="AR573" s="143"/>
      <c r="AS573" s="143"/>
      <c r="AT573" s="143"/>
      <c r="AU573" s="143"/>
      <c r="AV573" s="143"/>
      <c r="AW573" s="143"/>
      <c r="AX573" s="143"/>
      <c r="AY573" s="143"/>
      <c r="AZ573" s="143"/>
      <c r="BA573" s="143"/>
      <c r="BB573" s="143"/>
      <c r="BC573" s="143"/>
      <c r="BD573" s="143"/>
      <c r="BE573" s="143"/>
      <c r="BF573" s="143"/>
      <c r="BG573" s="143"/>
      <c r="BH573" s="143"/>
      <c r="BI573" s="143"/>
      <c r="BJ573" s="143"/>
      <c r="BK573" s="143"/>
      <c r="BL573" s="143"/>
      <c r="BM573" s="143"/>
      <c r="BN573" s="143"/>
      <c r="BO573" s="143"/>
      <c r="BP573" s="143"/>
      <c r="BQ573" s="143"/>
      <c r="BR573" s="143"/>
      <c r="BS573" s="143"/>
      <c r="BT573" s="143"/>
      <c r="BU573" s="143"/>
      <c r="BV573" s="143"/>
      <c r="BW573" s="143"/>
      <c r="BX573" s="143"/>
      <c r="BY573" s="143"/>
      <c r="BZ573" s="143"/>
      <c r="CA573" s="143"/>
      <c r="CB573" s="143"/>
      <c r="CC573" s="143"/>
      <c r="CD573" s="143"/>
      <c r="CE573" s="143"/>
      <c r="CF573" s="143"/>
      <c r="CG573" s="143"/>
      <c r="CH573" s="143"/>
    </row>
    <row r="574" spans="1:86" s="96" customFormat="1">
      <c r="A574" s="128" t="s">
        <v>888</v>
      </c>
      <c r="B574" s="116"/>
      <c r="C574" s="116"/>
      <c r="D574" s="116"/>
      <c r="E574" s="116"/>
      <c r="F574" s="116"/>
      <c r="G574" s="116"/>
      <c r="H574" s="116"/>
      <c r="I574" s="116"/>
      <c r="J574" s="167"/>
      <c r="K574" s="116"/>
      <c r="L574" s="116"/>
      <c r="M574" s="117"/>
      <c r="N574" s="117"/>
      <c r="O574" s="165"/>
      <c r="P574" s="22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143"/>
      <c r="AE574" s="143"/>
      <c r="AF574" s="143"/>
      <c r="AG574" s="143"/>
      <c r="AH574" s="143"/>
      <c r="AI574" s="143"/>
      <c r="AJ574" s="143"/>
      <c r="AK574" s="143"/>
      <c r="AL574" s="143"/>
      <c r="AM574" s="143"/>
      <c r="AN574" s="143"/>
      <c r="AO574" s="143"/>
      <c r="AP574" s="143"/>
      <c r="AQ574" s="143"/>
      <c r="AR574" s="143"/>
      <c r="AS574" s="143"/>
      <c r="AT574" s="143"/>
      <c r="AU574" s="143"/>
      <c r="AV574" s="143"/>
      <c r="AW574" s="143"/>
      <c r="AX574" s="143"/>
      <c r="AY574" s="143"/>
      <c r="AZ574" s="143"/>
      <c r="BA574" s="143"/>
      <c r="BB574" s="143"/>
      <c r="BC574" s="143"/>
      <c r="BD574" s="143"/>
      <c r="BE574" s="143"/>
      <c r="BF574" s="143"/>
      <c r="BG574" s="143"/>
      <c r="BH574" s="143"/>
      <c r="BI574" s="143"/>
      <c r="BJ574" s="143"/>
      <c r="BK574" s="143"/>
      <c r="BL574" s="143"/>
      <c r="BM574" s="143"/>
      <c r="BN574" s="143"/>
      <c r="BO574" s="143"/>
      <c r="BP574" s="143"/>
      <c r="BQ574" s="143"/>
      <c r="BR574" s="143"/>
      <c r="BS574" s="143"/>
      <c r="BT574" s="143"/>
      <c r="BU574" s="143"/>
      <c r="BV574" s="143"/>
      <c r="BW574" s="143"/>
      <c r="BX574" s="143"/>
      <c r="BY574" s="143"/>
      <c r="BZ574" s="143"/>
      <c r="CA574" s="143"/>
      <c r="CB574" s="143"/>
      <c r="CC574" s="143"/>
      <c r="CD574" s="143"/>
      <c r="CE574" s="143"/>
      <c r="CF574" s="143"/>
      <c r="CG574" s="143"/>
      <c r="CH574" s="143"/>
    </row>
    <row r="575" spans="1:86" s="111" customFormat="1">
      <c r="A575" s="218" t="s">
        <v>889</v>
      </c>
      <c r="B575" s="219" t="s">
        <v>155</v>
      </c>
      <c r="C575" s="132" t="s">
        <v>38</v>
      </c>
      <c r="D575" s="98" t="s">
        <v>30</v>
      </c>
      <c r="E575" s="132" t="s">
        <v>70</v>
      </c>
      <c r="F575" s="132" t="s">
        <v>32</v>
      </c>
      <c r="G575" s="135"/>
      <c r="H575" s="132"/>
      <c r="I575" s="130">
        <v>1.2</v>
      </c>
      <c r="J575" s="220">
        <v>54</v>
      </c>
      <c r="K575" s="131">
        <v>669</v>
      </c>
      <c r="L575" s="132"/>
      <c r="M575" s="118">
        <f t="shared" ref="M575:M582" si="59">K575/25.5</f>
        <v>26.235294117647058</v>
      </c>
      <c r="N575" s="118"/>
      <c r="O575" s="166">
        <f t="shared" ref="O575:O582" si="60">ROUND(K575*(1-$O$4),0)</f>
        <v>669</v>
      </c>
      <c r="P575" s="22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  <c r="AA575" s="143"/>
      <c r="AB575" s="143"/>
      <c r="AC575" s="143"/>
      <c r="AD575" s="143"/>
      <c r="AE575" s="143"/>
      <c r="AF575" s="143"/>
      <c r="AG575" s="143"/>
      <c r="AH575" s="143"/>
      <c r="AI575" s="143"/>
      <c r="AJ575" s="143"/>
      <c r="AK575" s="143"/>
      <c r="AL575" s="143"/>
      <c r="AM575" s="143"/>
      <c r="AN575" s="143"/>
      <c r="AO575" s="143"/>
      <c r="AP575" s="143"/>
      <c r="AQ575" s="143"/>
      <c r="AR575" s="143"/>
      <c r="AS575" s="143"/>
      <c r="AT575" s="143"/>
      <c r="AU575" s="143"/>
      <c r="AV575" s="143"/>
      <c r="AW575" s="143"/>
      <c r="AX575" s="143"/>
      <c r="AY575" s="143"/>
      <c r="AZ575" s="143"/>
      <c r="BA575" s="143"/>
      <c r="BB575" s="143"/>
      <c r="BC575" s="143"/>
      <c r="BD575" s="143"/>
      <c r="BE575" s="143"/>
      <c r="BF575" s="143"/>
      <c r="BG575" s="143"/>
      <c r="BH575" s="143"/>
      <c r="BI575" s="143"/>
      <c r="BJ575" s="143"/>
      <c r="BK575" s="143"/>
      <c r="BL575" s="143"/>
      <c r="BM575" s="143"/>
      <c r="BN575" s="143"/>
      <c r="BO575" s="143"/>
      <c r="BP575" s="143"/>
      <c r="BQ575" s="143"/>
      <c r="BR575" s="143"/>
      <c r="BS575" s="143"/>
      <c r="BT575" s="143"/>
      <c r="BU575" s="143"/>
      <c r="BV575" s="143"/>
      <c r="BW575" s="143"/>
      <c r="BX575" s="143"/>
      <c r="BY575" s="143"/>
      <c r="BZ575" s="143"/>
      <c r="CA575" s="143"/>
      <c r="CB575" s="143"/>
      <c r="CC575" s="143"/>
      <c r="CD575" s="143"/>
      <c r="CE575" s="143"/>
      <c r="CF575" s="143"/>
      <c r="CG575" s="143"/>
      <c r="CH575" s="143"/>
    </row>
    <row r="576" spans="1:86" s="96" customFormat="1">
      <c r="A576" s="218" t="s">
        <v>889</v>
      </c>
      <c r="B576" s="219" t="s">
        <v>330</v>
      </c>
      <c r="C576" s="132" t="s">
        <v>38</v>
      </c>
      <c r="D576" s="137" t="s">
        <v>74</v>
      </c>
      <c r="E576" s="132" t="s">
        <v>70</v>
      </c>
      <c r="F576" s="132" t="s">
        <v>138</v>
      </c>
      <c r="G576" s="135"/>
      <c r="H576" s="132"/>
      <c r="I576" s="130">
        <v>1.44</v>
      </c>
      <c r="J576" s="220">
        <v>51.84</v>
      </c>
      <c r="K576" s="131">
        <v>799</v>
      </c>
      <c r="L576" s="132"/>
      <c r="M576" s="118">
        <f t="shared" si="59"/>
        <v>31.333333333333332</v>
      </c>
      <c r="N576" s="118"/>
      <c r="O576" s="166">
        <f t="shared" si="60"/>
        <v>799</v>
      </c>
      <c r="P576" s="22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143"/>
      <c r="AE576" s="143"/>
      <c r="AF576" s="143"/>
      <c r="AG576" s="143"/>
      <c r="AH576" s="143"/>
      <c r="AI576" s="143"/>
      <c r="AJ576" s="143"/>
      <c r="AK576" s="143"/>
      <c r="AL576" s="143"/>
      <c r="AM576" s="143"/>
      <c r="AN576" s="143"/>
      <c r="AO576" s="143"/>
      <c r="AP576" s="143"/>
      <c r="AQ576" s="143"/>
      <c r="AR576" s="143"/>
      <c r="AS576" s="143"/>
      <c r="AT576" s="143"/>
      <c r="AU576" s="143"/>
      <c r="AV576" s="143"/>
      <c r="AW576" s="143"/>
      <c r="AX576" s="143"/>
      <c r="AY576" s="143"/>
      <c r="AZ576" s="143"/>
      <c r="BA576" s="143"/>
      <c r="BB576" s="143"/>
      <c r="BC576" s="143"/>
      <c r="BD576" s="143"/>
      <c r="BE576" s="143"/>
      <c r="BF576" s="143"/>
      <c r="BG576" s="143"/>
      <c r="BH576" s="143"/>
      <c r="BI576" s="143"/>
      <c r="BJ576" s="143"/>
      <c r="BK576" s="143"/>
      <c r="BL576" s="143"/>
      <c r="BM576" s="143"/>
      <c r="BN576" s="143"/>
      <c r="BO576" s="143"/>
      <c r="BP576" s="143"/>
      <c r="BQ576" s="143"/>
      <c r="BR576" s="143"/>
      <c r="BS576" s="143"/>
      <c r="BT576" s="143"/>
      <c r="BU576" s="143"/>
      <c r="BV576" s="143"/>
      <c r="BW576" s="143"/>
      <c r="BX576" s="143"/>
      <c r="BY576" s="143"/>
      <c r="BZ576" s="143"/>
      <c r="CA576" s="143"/>
      <c r="CB576" s="143"/>
      <c r="CC576" s="143"/>
      <c r="CD576" s="143"/>
      <c r="CE576" s="143"/>
      <c r="CF576" s="143"/>
      <c r="CG576" s="143"/>
      <c r="CH576" s="143"/>
    </row>
    <row r="577" spans="1:86" s="96" customFormat="1">
      <c r="A577" s="221" t="s">
        <v>890</v>
      </c>
      <c r="B577" s="219" t="s">
        <v>155</v>
      </c>
      <c r="C577" s="132" t="s">
        <v>38</v>
      </c>
      <c r="D577" s="98" t="s">
        <v>30</v>
      </c>
      <c r="E577" s="132" t="s">
        <v>70</v>
      </c>
      <c r="F577" s="132" t="s">
        <v>32</v>
      </c>
      <c r="G577" s="135"/>
      <c r="H577" s="132"/>
      <c r="I577" s="130">
        <v>1.2</v>
      </c>
      <c r="J577" s="220">
        <v>54</v>
      </c>
      <c r="K577" s="131">
        <v>669</v>
      </c>
      <c r="L577" s="132"/>
      <c r="M577" s="118">
        <f t="shared" si="59"/>
        <v>26.235294117647058</v>
      </c>
      <c r="N577" s="118"/>
      <c r="O577" s="166">
        <f t="shared" si="60"/>
        <v>669</v>
      </c>
      <c r="P577" s="22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  <c r="AA577" s="143"/>
      <c r="AB577" s="143"/>
      <c r="AC577" s="143"/>
      <c r="AD577" s="143"/>
      <c r="AE577" s="143"/>
      <c r="AF577" s="143"/>
      <c r="AG577" s="143"/>
      <c r="AH577" s="143"/>
      <c r="AI577" s="143"/>
      <c r="AJ577" s="143"/>
      <c r="AK577" s="143"/>
      <c r="AL577" s="143"/>
      <c r="AM577" s="143"/>
      <c r="AN577" s="143"/>
      <c r="AO577" s="143"/>
      <c r="AP577" s="143"/>
      <c r="AQ577" s="143"/>
      <c r="AR577" s="143"/>
      <c r="AS577" s="143"/>
      <c r="AT577" s="143"/>
      <c r="AU577" s="143"/>
      <c r="AV577" s="143"/>
      <c r="AW577" s="143"/>
      <c r="AX577" s="143"/>
      <c r="AY577" s="143"/>
      <c r="AZ577" s="143"/>
      <c r="BA577" s="143"/>
      <c r="BB577" s="143"/>
      <c r="BC577" s="143"/>
      <c r="BD577" s="143"/>
      <c r="BE577" s="143"/>
      <c r="BF577" s="143"/>
      <c r="BG577" s="143"/>
      <c r="BH577" s="143"/>
      <c r="BI577" s="143"/>
      <c r="BJ577" s="143"/>
      <c r="BK577" s="143"/>
      <c r="BL577" s="143"/>
      <c r="BM577" s="143"/>
      <c r="BN577" s="143"/>
      <c r="BO577" s="143"/>
      <c r="BP577" s="143"/>
      <c r="BQ577" s="143"/>
      <c r="BR577" s="143"/>
      <c r="BS577" s="143"/>
      <c r="BT577" s="143"/>
      <c r="BU577" s="143"/>
      <c r="BV577" s="143"/>
      <c r="BW577" s="143"/>
      <c r="BX577" s="143"/>
      <c r="BY577" s="143"/>
      <c r="BZ577" s="143"/>
      <c r="CA577" s="143"/>
      <c r="CB577" s="143"/>
      <c r="CC577" s="143"/>
      <c r="CD577" s="143"/>
      <c r="CE577" s="143"/>
      <c r="CF577" s="143"/>
      <c r="CG577" s="143"/>
      <c r="CH577" s="143"/>
    </row>
    <row r="578" spans="1:86" s="96" customFormat="1">
      <c r="A578" s="221" t="s">
        <v>890</v>
      </c>
      <c r="B578" s="219" t="s">
        <v>330</v>
      </c>
      <c r="C578" s="132" t="s">
        <v>38</v>
      </c>
      <c r="D578" s="137" t="s">
        <v>74</v>
      </c>
      <c r="E578" s="132" t="s">
        <v>70</v>
      </c>
      <c r="F578" s="132" t="s">
        <v>138</v>
      </c>
      <c r="G578" s="135"/>
      <c r="H578" s="132"/>
      <c r="I578" s="130">
        <v>1.44</v>
      </c>
      <c r="J578" s="220">
        <v>51.84</v>
      </c>
      <c r="K578" s="131">
        <v>799</v>
      </c>
      <c r="L578" s="132"/>
      <c r="M578" s="118">
        <f t="shared" si="59"/>
        <v>31.333333333333332</v>
      </c>
      <c r="N578" s="118"/>
      <c r="O578" s="166">
        <f t="shared" si="60"/>
        <v>799</v>
      </c>
      <c r="P578" s="22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  <c r="AA578" s="143"/>
      <c r="AB578" s="143"/>
      <c r="AC578" s="143"/>
      <c r="AD578" s="143"/>
      <c r="AE578" s="143"/>
      <c r="AF578" s="143"/>
      <c r="AG578" s="143"/>
      <c r="AH578" s="143"/>
      <c r="AI578" s="143"/>
      <c r="AJ578" s="143"/>
      <c r="AK578" s="143"/>
      <c r="AL578" s="143"/>
      <c r="AM578" s="143"/>
      <c r="AN578" s="143"/>
      <c r="AO578" s="143"/>
      <c r="AP578" s="143"/>
      <c r="AQ578" s="143"/>
      <c r="AR578" s="143"/>
      <c r="AS578" s="143"/>
      <c r="AT578" s="143"/>
      <c r="AU578" s="143"/>
      <c r="AV578" s="143"/>
      <c r="AW578" s="143"/>
      <c r="AX578" s="143"/>
      <c r="AY578" s="143"/>
      <c r="AZ578" s="143"/>
      <c r="BA578" s="143"/>
      <c r="BB578" s="143"/>
      <c r="BC578" s="143"/>
      <c r="BD578" s="143"/>
      <c r="BE578" s="143"/>
      <c r="BF578" s="143"/>
      <c r="BG578" s="143"/>
      <c r="BH578" s="143"/>
      <c r="BI578" s="143"/>
      <c r="BJ578" s="143"/>
      <c r="BK578" s="143"/>
      <c r="BL578" s="143"/>
      <c r="BM578" s="143"/>
      <c r="BN578" s="143"/>
      <c r="BO578" s="143"/>
      <c r="BP578" s="143"/>
      <c r="BQ578" s="143"/>
      <c r="BR578" s="143"/>
      <c r="BS578" s="143"/>
      <c r="BT578" s="143"/>
      <c r="BU578" s="143"/>
      <c r="BV578" s="143"/>
      <c r="BW578" s="143"/>
      <c r="BX578" s="143"/>
      <c r="BY578" s="143"/>
      <c r="BZ578" s="143"/>
      <c r="CA578" s="143"/>
      <c r="CB578" s="143"/>
      <c r="CC578" s="143"/>
      <c r="CD578" s="143"/>
      <c r="CE578" s="143"/>
      <c r="CF578" s="143"/>
      <c r="CG578" s="143"/>
      <c r="CH578" s="143"/>
    </row>
    <row r="579" spans="1:86" s="96" customFormat="1">
      <c r="A579" s="54" t="s">
        <v>891</v>
      </c>
      <c r="B579" s="219" t="s">
        <v>155</v>
      </c>
      <c r="C579" s="132" t="s">
        <v>38</v>
      </c>
      <c r="D579" s="98" t="s">
        <v>30</v>
      </c>
      <c r="E579" s="132" t="s">
        <v>70</v>
      </c>
      <c r="F579" s="132" t="s">
        <v>32</v>
      </c>
      <c r="G579" s="135"/>
      <c r="H579" s="132"/>
      <c r="I579" s="130">
        <v>1.2</v>
      </c>
      <c r="J579" s="220">
        <v>54</v>
      </c>
      <c r="K579" s="131">
        <v>599</v>
      </c>
      <c r="L579" s="132"/>
      <c r="M579" s="118">
        <f t="shared" si="59"/>
        <v>23.490196078431371</v>
      </c>
      <c r="N579" s="118"/>
      <c r="O579" s="166">
        <f t="shared" si="60"/>
        <v>599</v>
      </c>
      <c r="P579" s="22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  <c r="AA579" s="143"/>
      <c r="AB579" s="143"/>
      <c r="AC579" s="143"/>
      <c r="AD579" s="143"/>
      <c r="AE579" s="143"/>
      <c r="AF579" s="143"/>
      <c r="AG579" s="143"/>
      <c r="AH579" s="143"/>
      <c r="AI579" s="143"/>
      <c r="AJ579" s="143"/>
      <c r="AK579" s="143"/>
      <c r="AL579" s="143"/>
      <c r="AM579" s="143"/>
      <c r="AN579" s="143"/>
      <c r="AO579" s="143"/>
      <c r="AP579" s="143"/>
      <c r="AQ579" s="143"/>
      <c r="AR579" s="143"/>
      <c r="AS579" s="143"/>
      <c r="AT579" s="143"/>
      <c r="AU579" s="143"/>
      <c r="AV579" s="143"/>
      <c r="AW579" s="143"/>
      <c r="AX579" s="143"/>
      <c r="AY579" s="143"/>
      <c r="AZ579" s="143"/>
      <c r="BA579" s="143"/>
      <c r="BB579" s="143"/>
      <c r="BC579" s="143"/>
      <c r="BD579" s="143"/>
      <c r="BE579" s="143"/>
      <c r="BF579" s="143"/>
      <c r="BG579" s="143"/>
      <c r="BH579" s="143"/>
      <c r="BI579" s="143"/>
      <c r="BJ579" s="143"/>
      <c r="BK579" s="143"/>
      <c r="BL579" s="143"/>
      <c r="BM579" s="143"/>
      <c r="BN579" s="143"/>
      <c r="BO579" s="143"/>
      <c r="BP579" s="143"/>
      <c r="BQ579" s="143"/>
      <c r="BR579" s="143"/>
      <c r="BS579" s="143"/>
      <c r="BT579" s="143"/>
      <c r="BU579" s="143"/>
      <c r="BV579" s="143"/>
      <c r="BW579" s="143"/>
      <c r="BX579" s="143"/>
      <c r="BY579" s="143"/>
      <c r="BZ579" s="143"/>
      <c r="CA579" s="143"/>
      <c r="CB579" s="143"/>
      <c r="CC579" s="143"/>
      <c r="CD579" s="143"/>
      <c r="CE579" s="143"/>
      <c r="CF579" s="143"/>
      <c r="CG579" s="143"/>
      <c r="CH579" s="143"/>
    </row>
    <row r="580" spans="1:86" s="96" customFormat="1">
      <c r="A580" s="54" t="s">
        <v>891</v>
      </c>
      <c r="B580" s="219" t="s">
        <v>330</v>
      </c>
      <c r="C580" s="132" t="s">
        <v>38</v>
      </c>
      <c r="D580" s="137" t="s">
        <v>74</v>
      </c>
      <c r="E580" s="132" t="s">
        <v>70</v>
      </c>
      <c r="F580" s="132" t="s">
        <v>138</v>
      </c>
      <c r="G580" s="135"/>
      <c r="H580" s="132"/>
      <c r="I580" s="130">
        <v>1.44</v>
      </c>
      <c r="J580" s="220">
        <v>51.84</v>
      </c>
      <c r="K580" s="131">
        <v>799</v>
      </c>
      <c r="L580" s="132"/>
      <c r="M580" s="118">
        <f t="shared" si="59"/>
        <v>31.333333333333332</v>
      </c>
      <c r="N580" s="118"/>
      <c r="O580" s="166">
        <f t="shared" si="60"/>
        <v>799</v>
      </c>
      <c r="P580" s="89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  <c r="AA580" s="143"/>
      <c r="AB580" s="143"/>
      <c r="AC580" s="143"/>
      <c r="AD580" s="143"/>
      <c r="AE580" s="143"/>
      <c r="AF580" s="143"/>
      <c r="AG580" s="143"/>
      <c r="AH580" s="143"/>
      <c r="AI580" s="143"/>
      <c r="AJ580" s="143"/>
      <c r="AK580" s="143"/>
      <c r="AL580" s="143"/>
      <c r="AM580" s="143"/>
      <c r="AN580" s="143"/>
      <c r="AO580" s="143"/>
      <c r="AP580" s="143"/>
      <c r="AQ580" s="143"/>
      <c r="AR580" s="143"/>
      <c r="AS580" s="143"/>
      <c r="AT580" s="143"/>
      <c r="AU580" s="143"/>
      <c r="AV580" s="143"/>
      <c r="AW580" s="143"/>
      <c r="AX580" s="143"/>
      <c r="AY580" s="143"/>
      <c r="AZ580" s="143"/>
      <c r="BA580" s="143"/>
      <c r="BB580" s="143"/>
      <c r="BC580" s="143"/>
      <c r="BD580" s="143"/>
      <c r="BE580" s="143"/>
      <c r="BF580" s="143"/>
      <c r="BG580" s="143"/>
      <c r="BH580" s="143"/>
      <c r="BI580" s="143"/>
      <c r="BJ580" s="143"/>
      <c r="BK580" s="143"/>
      <c r="BL580" s="143"/>
      <c r="BM580" s="143"/>
      <c r="BN580" s="143"/>
      <c r="BO580" s="143"/>
      <c r="BP580" s="143"/>
      <c r="BQ580" s="143"/>
      <c r="BR580" s="143"/>
      <c r="BS580" s="143"/>
      <c r="BT580" s="143"/>
      <c r="BU580" s="143"/>
      <c r="BV580" s="143"/>
      <c r="BW580" s="143"/>
      <c r="BX580" s="143"/>
      <c r="BY580" s="143"/>
      <c r="BZ580" s="143"/>
      <c r="CA580" s="143"/>
      <c r="CB580" s="143"/>
      <c r="CC580" s="143"/>
      <c r="CD580" s="143"/>
      <c r="CE580" s="143"/>
      <c r="CF580" s="143"/>
      <c r="CG580" s="143"/>
      <c r="CH580" s="143"/>
    </row>
    <row r="581" spans="1:86" s="96" customFormat="1">
      <c r="A581" s="54" t="s">
        <v>892</v>
      </c>
      <c r="B581" s="219" t="s">
        <v>155</v>
      </c>
      <c r="C581" s="132" t="s">
        <v>38</v>
      </c>
      <c r="D581" s="98" t="s">
        <v>30</v>
      </c>
      <c r="E581" s="132" t="s">
        <v>70</v>
      </c>
      <c r="F581" s="132" t="s">
        <v>32</v>
      </c>
      <c r="G581" s="135"/>
      <c r="H581" s="132"/>
      <c r="I581" s="130">
        <v>1.2</v>
      </c>
      <c r="J581" s="220">
        <v>54</v>
      </c>
      <c r="K581" s="131">
        <v>669</v>
      </c>
      <c r="L581" s="132"/>
      <c r="M581" s="118">
        <f t="shared" si="59"/>
        <v>26.235294117647058</v>
      </c>
      <c r="N581" s="118"/>
      <c r="O581" s="166">
        <f t="shared" si="60"/>
        <v>669</v>
      </c>
      <c r="P581" s="89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  <c r="AA581" s="143"/>
      <c r="AB581" s="143"/>
      <c r="AC581" s="143"/>
      <c r="AD581" s="143"/>
      <c r="AE581" s="143"/>
      <c r="AF581" s="143"/>
      <c r="AG581" s="143"/>
      <c r="AH581" s="143"/>
      <c r="AI581" s="143"/>
      <c r="AJ581" s="143"/>
      <c r="AK581" s="143"/>
      <c r="AL581" s="143"/>
      <c r="AM581" s="143"/>
      <c r="AN581" s="143"/>
      <c r="AO581" s="143"/>
      <c r="AP581" s="143"/>
      <c r="AQ581" s="143"/>
      <c r="AR581" s="143"/>
      <c r="AS581" s="143"/>
      <c r="AT581" s="143"/>
      <c r="AU581" s="143"/>
      <c r="AV581" s="143"/>
      <c r="AW581" s="143"/>
      <c r="AX581" s="143"/>
      <c r="AY581" s="143"/>
      <c r="AZ581" s="143"/>
      <c r="BA581" s="143"/>
      <c r="BB581" s="143"/>
      <c r="BC581" s="143"/>
      <c r="BD581" s="143"/>
      <c r="BE581" s="143"/>
      <c r="BF581" s="143"/>
      <c r="BG581" s="143"/>
      <c r="BH581" s="143"/>
      <c r="BI581" s="143"/>
      <c r="BJ581" s="143"/>
      <c r="BK581" s="143"/>
      <c r="BL581" s="143"/>
      <c r="BM581" s="143"/>
      <c r="BN581" s="143"/>
      <c r="BO581" s="143"/>
      <c r="BP581" s="143"/>
      <c r="BQ581" s="143"/>
      <c r="BR581" s="143"/>
      <c r="BS581" s="143"/>
      <c r="BT581" s="143"/>
      <c r="BU581" s="143"/>
      <c r="BV581" s="143"/>
      <c r="BW581" s="143"/>
      <c r="BX581" s="143"/>
      <c r="BY581" s="143"/>
      <c r="BZ581" s="143"/>
      <c r="CA581" s="143"/>
      <c r="CB581" s="143"/>
      <c r="CC581" s="143"/>
      <c r="CD581" s="143"/>
      <c r="CE581" s="143"/>
      <c r="CF581" s="143"/>
      <c r="CG581" s="143"/>
      <c r="CH581" s="143"/>
    </row>
    <row r="582" spans="1:86" s="96" customFormat="1">
      <c r="A582" s="54" t="s">
        <v>892</v>
      </c>
      <c r="B582" s="219" t="s">
        <v>330</v>
      </c>
      <c r="C582" s="132" t="s">
        <v>38</v>
      </c>
      <c r="D582" s="137" t="s">
        <v>74</v>
      </c>
      <c r="E582" s="132" t="s">
        <v>70</v>
      </c>
      <c r="F582" s="132" t="s">
        <v>138</v>
      </c>
      <c r="G582" s="135"/>
      <c r="H582" s="132"/>
      <c r="I582" s="130">
        <v>1.44</v>
      </c>
      <c r="J582" s="220">
        <v>51.84</v>
      </c>
      <c r="K582" s="131">
        <v>799</v>
      </c>
      <c r="L582" s="132"/>
      <c r="M582" s="118">
        <f t="shared" si="59"/>
        <v>31.333333333333332</v>
      </c>
      <c r="N582" s="118"/>
      <c r="O582" s="166">
        <f t="shared" si="60"/>
        <v>799</v>
      </c>
      <c r="P582" s="89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143"/>
      <c r="AE582" s="143"/>
      <c r="AF582" s="143"/>
      <c r="AG582" s="143"/>
      <c r="AH582" s="143"/>
      <c r="AI582" s="143"/>
      <c r="AJ582" s="143"/>
      <c r="AK582" s="143"/>
      <c r="AL582" s="143"/>
      <c r="AM582" s="143"/>
      <c r="AN582" s="143"/>
      <c r="AO582" s="143"/>
      <c r="AP582" s="143"/>
      <c r="AQ582" s="143"/>
      <c r="AR582" s="143"/>
      <c r="AS582" s="143"/>
      <c r="AT582" s="143"/>
      <c r="AU582" s="143"/>
      <c r="AV582" s="143"/>
      <c r="AW582" s="143"/>
      <c r="AX582" s="143"/>
      <c r="AY582" s="143"/>
      <c r="AZ582" s="143"/>
      <c r="BA582" s="143"/>
      <c r="BB582" s="143"/>
      <c r="BC582" s="143"/>
      <c r="BD582" s="143"/>
      <c r="BE582" s="143"/>
      <c r="BF582" s="143"/>
      <c r="BG582" s="143"/>
      <c r="BH582" s="143"/>
      <c r="BI582" s="143"/>
      <c r="BJ582" s="143"/>
      <c r="BK582" s="143"/>
      <c r="BL582" s="143"/>
      <c r="BM582" s="143"/>
      <c r="BN582" s="143"/>
      <c r="BO582" s="143"/>
      <c r="BP582" s="143"/>
      <c r="BQ582" s="143"/>
      <c r="BR582" s="143"/>
      <c r="BS582" s="143"/>
      <c r="BT582" s="143"/>
      <c r="BU582" s="143"/>
      <c r="BV582" s="143"/>
      <c r="BW582" s="143"/>
      <c r="BX582" s="143"/>
      <c r="BY582" s="143"/>
      <c r="BZ582" s="143"/>
      <c r="CA582" s="143"/>
      <c r="CB582" s="143"/>
      <c r="CC582" s="143"/>
      <c r="CD582" s="143"/>
      <c r="CE582" s="143"/>
      <c r="CF582" s="143"/>
      <c r="CG582" s="143"/>
      <c r="CH582" s="143"/>
    </row>
    <row r="583" spans="1:86" s="96" customFormat="1">
      <c r="A583" s="195" t="s">
        <v>706</v>
      </c>
      <c r="B583" s="174"/>
      <c r="C583" s="167"/>
      <c r="D583" s="167"/>
      <c r="E583" s="167"/>
      <c r="F583" s="167"/>
      <c r="G583" s="116"/>
      <c r="H583" s="167"/>
      <c r="I583" s="167"/>
      <c r="J583" s="167"/>
      <c r="K583" s="167"/>
      <c r="L583" s="167"/>
      <c r="M583" s="117"/>
      <c r="N583" s="43"/>
      <c r="O583" s="175"/>
      <c r="P583" s="89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  <c r="AA583" s="143"/>
      <c r="AB583" s="143"/>
      <c r="AC583" s="143"/>
      <c r="AD583" s="143"/>
      <c r="AE583" s="143"/>
      <c r="AF583" s="143"/>
      <c r="AG583" s="143"/>
      <c r="AH583" s="143"/>
      <c r="AI583" s="143"/>
      <c r="AJ583" s="143"/>
      <c r="AK583" s="143"/>
      <c r="AL583" s="143"/>
      <c r="AM583" s="143"/>
      <c r="AN583" s="143"/>
      <c r="AO583" s="143"/>
      <c r="AP583" s="143"/>
      <c r="AQ583" s="143"/>
      <c r="AR583" s="143"/>
      <c r="AS583" s="143"/>
      <c r="AT583" s="143"/>
      <c r="AU583" s="143"/>
      <c r="AV583" s="143"/>
      <c r="AW583" s="143"/>
      <c r="AX583" s="143"/>
      <c r="AY583" s="143"/>
      <c r="AZ583" s="143"/>
      <c r="BA583" s="143"/>
      <c r="BB583" s="143"/>
      <c r="BC583" s="143"/>
      <c r="BD583" s="143"/>
      <c r="BE583" s="143"/>
      <c r="BF583" s="143"/>
      <c r="BG583" s="143"/>
      <c r="BH583" s="143"/>
      <c r="BI583" s="143"/>
      <c r="BJ583" s="143"/>
      <c r="BK583" s="143"/>
      <c r="BL583" s="143"/>
      <c r="BM583" s="143"/>
      <c r="BN583" s="143"/>
      <c r="BO583" s="143"/>
      <c r="BP583" s="143"/>
      <c r="BQ583" s="143"/>
      <c r="BR583" s="143"/>
      <c r="BS583" s="143"/>
      <c r="BT583" s="143"/>
      <c r="BU583" s="143"/>
      <c r="BV583" s="143"/>
      <c r="BW583" s="143"/>
      <c r="BX583" s="143"/>
      <c r="BY583" s="143"/>
      <c r="BZ583" s="143"/>
      <c r="CA583" s="143"/>
      <c r="CB583" s="143"/>
      <c r="CC583" s="143"/>
      <c r="CD583" s="143"/>
      <c r="CE583" s="143"/>
      <c r="CF583" s="143"/>
      <c r="CG583" s="143"/>
      <c r="CH583" s="143"/>
    </row>
    <row r="584" spans="1:86" s="96" customFormat="1">
      <c r="A584" s="183" t="s">
        <v>707</v>
      </c>
      <c r="B584" s="132" t="s">
        <v>37</v>
      </c>
      <c r="C584" s="119" t="s">
        <v>228</v>
      </c>
      <c r="D584" s="132" t="s">
        <v>30</v>
      </c>
      <c r="E584" s="130" t="s">
        <v>582</v>
      </c>
      <c r="F584" s="119" t="s">
        <v>32</v>
      </c>
      <c r="G584" s="132">
        <v>0.8</v>
      </c>
      <c r="H584" s="132">
        <v>17</v>
      </c>
      <c r="I584" s="132">
        <v>1</v>
      </c>
      <c r="J584" s="132">
        <v>72</v>
      </c>
      <c r="K584" s="176">
        <v>359</v>
      </c>
      <c r="L584" s="122"/>
      <c r="M584" s="118">
        <f>K584/25.5</f>
        <v>14.078431372549019</v>
      </c>
      <c r="N584" s="123"/>
      <c r="O584" s="124">
        <f>ROUND(K584*(1-$O$4),0)</f>
        <v>359</v>
      </c>
      <c r="P584" s="89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143"/>
      <c r="AE584" s="143"/>
      <c r="AF584" s="143"/>
      <c r="AG584" s="143"/>
      <c r="AH584" s="143"/>
      <c r="AI584" s="143"/>
      <c r="AJ584" s="143"/>
      <c r="AK584" s="143"/>
      <c r="AL584" s="143"/>
      <c r="AM584" s="143"/>
      <c r="AN584" s="143"/>
      <c r="AO584" s="143"/>
      <c r="AP584" s="143"/>
      <c r="AQ584" s="143"/>
      <c r="AR584" s="143"/>
      <c r="AS584" s="143"/>
      <c r="AT584" s="143"/>
      <c r="AU584" s="143"/>
      <c r="AV584" s="143"/>
      <c r="AW584" s="143"/>
      <c r="AX584" s="143"/>
      <c r="AY584" s="143"/>
      <c r="AZ584" s="143"/>
      <c r="BA584" s="143"/>
      <c r="BB584" s="143"/>
      <c r="BC584" s="143"/>
      <c r="BD584" s="143"/>
      <c r="BE584" s="143"/>
      <c r="BF584" s="143"/>
      <c r="BG584" s="143"/>
      <c r="BH584" s="143"/>
      <c r="BI584" s="143"/>
      <c r="BJ584" s="143"/>
      <c r="BK584" s="143"/>
      <c r="BL584" s="143"/>
      <c r="BM584" s="143"/>
      <c r="BN584" s="143"/>
      <c r="BO584" s="143"/>
      <c r="BP584" s="143"/>
      <c r="BQ584" s="143"/>
      <c r="BR584" s="143"/>
      <c r="BS584" s="143"/>
      <c r="BT584" s="143"/>
      <c r="BU584" s="143"/>
      <c r="BV584" s="143"/>
      <c r="BW584" s="143"/>
      <c r="BX584" s="143"/>
      <c r="BY584" s="143"/>
      <c r="BZ584" s="143"/>
      <c r="CA584" s="143"/>
      <c r="CB584" s="143"/>
      <c r="CC584" s="143"/>
      <c r="CD584" s="143"/>
      <c r="CE584" s="143"/>
      <c r="CF584" s="143"/>
      <c r="CG584" s="143"/>
      <c r="CH584" s="143"/>
    </row>
    <row r="585" spans="1:86" s="96" customFormat="1">
      <c r="A585" s="89" t="s">
        <v>708</v>
      </c>
      <c r="B585" s="132" t="s">
        <v>709</v>
      </c>
      <c r="C585" s="119" t="s">
        <v>710</v>
      </c>
      <c r="D585" s="132" t="s">
        <v>30</v>
      </c>
      <c r="E585" s="130" t="s">
        <v>582</v>
      </c>
      <c r="F585" s="119" t="s">
        <v>32</v>
      </c>
      <c r="G585" s="132">
        <v>0.8</v>
      </c>
      <c r="H585" s="132"/>
      <c r="I585" s="132"/>
      <c r="J585" s="132"/>
      <c r="K585" s="132"/>
      <c r="L585" s="131">
        <v>159</v>
      </c>
      <c r="M585" s="118"/>
      <c r="N585" s="123">
        <f>L585/25.5</f>
        <v>6.2352941176470589</v>
      </c>
      <c r="O585" s="166">
        <f>ROUND(L585*(1-$O$4),0)</f>
        <v>159</v>
      </c>
      <c r="P585" s="89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  <c r="AA585" s="143"/>
      <c r="AB585" s="143"/>
      <c r="AC585" s="143"/>
      <c r="AD585" s="143"/>
      <c r="AE585" s="143"/>
      <c r="AF585" s="143"/>
      <c r="AG585" s="143"/>
      <c r="AH585" s="143"/>
      <c r="AI585" s="143"/>
      <c r="AJ585" s="143"/>
      <c r="AK585" s="143"/>
      <c r="AL585" s="143"/>
      <c r="AM585" s="143"/>
      <c r="AN585" s="143"/>
      <c r="AO585" s="143"/>
      <c r="AP585" s="143"/>
      <c r="AQ585" s="143"/>
      <c r="AR585" s="143"/>
      <c r="AS585" s="143"/>
      <c r="AT585" s="143"/>
      <c r="AU585" s="143"/>
      <c r="AV585" s="143"/>
      <c r="AW585" s="143"/>
      <c r="AX585" s="143"/>
      <c r="AY585" s="143"/>
      <c r="AZ585" s="143"/>
      <c r="BA585" s="143"/>
      <c r="BB585" s="143"/>
      <c r="BC585" s="143"/>
      <c r="BD585" s="143"/>
      <c r="BE585" s="143"/>
      <c r="BF585" s="143"/>
      <c r="BG585" s="143"/>
      <c r="BH585" s="143"/>
      <c r="BI585" s="143"/>
      <c r="BJ585" s="143"/>
      <c r="BK585" s="143"/>
      <c r="BL585" s="143"/>
      <c r="BM585" s="143"/>
      <c r="BN585" s="143"/>
      <c r="BO585" s="143"/>
      <c r="BP585" s="143"/>
      <c r="BQ585" s="143"/>
      <c r="BR585" s="143"/>
      <c r="BS585" s="143"/>
      <c r="BT585" s="143"/>
      <c r="BU585" s="143"/>
      <c r="BV585" s="143"/>
      <c r="BW585" s="143"/>
      <c r="BX585" s="143"/>
      <c r="BY585" s="143"/>
      <c r="BZ585" s="143"/>
      <c r="CA585" s="143"/>
      <c r="CB585" s="143"/>
      <c r="CC585" s="143"/>
      <c r="CD585" s="143"/>
      <c r="CE585" s="143"/>
      <c r="CF585" s="143"/>
      <c r="CG585" s="143"/>
      <c r="CH585" s="143"/>
    </row>
    <row r="586" spans="1:86" s="96" customFormat="1">
      <c r="A586" s="89" t="s">
        <v>711</v>
      </c>
      <c r="B586" s="132" t="s">
        <v>712</v>
      </c>
      <c r="C586" s="119" t="s">
        <v>710</v>
      </c>
      <c r="D586" s="132" t="s">
        <v>30</v>
      </c>
      <c r="E586" s="130" t="s">
        <v>582</v>
      </c>
      <c r="F586" s="119" t="s">
        <v>32</v>
      </c>
      <c r="G586" s="132">
        <v>0.8</v>
      </c>
      <c r="H586" s="132"/>
      <c r="I586" s="132"/>
      <c r="J586" s="132"/>
      <c r="K586" s="132"/>
      <c r="L586" s="131">
        <v>99</v>
      </c>
      <c r="M586" s="118"/>
      <c r="N586" s="123">
        <f>L586/25.5</f>
        <v>3.8823529411764706</v>
      </c>
      <c r="O586" s="166">
        <f>ROUND(L586*(1-$O$4),0)</f>
        <v>99</v>
      </c>
      <c r="P586" s="89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143"/>
      <c r="AE586" s="143"/>
      <c r="AF586" s="143"/>
      <c r="AG586" s="143"/>
      <c r="AH586" s="143"/>
      <c r="AI586" s="143"/>
      <c r="AJ586" s="143"/>
      <c r="AK586" s="143"/>
      <c r="AL586" s="143"/>
      <c r="AM586" s="143"/>
      <c r="AN586" s="143"/>
      <c r="AO586" s="143"/>
      <c r="AP586" s="143"/>
      <c r="AQ586" s="143"/>
      <c r="AR586" s="143"/>
      <c r="AS586" s="143"/>
      <c r="AT586" s="143"/>
      <c r="AU586" s="143"/>
      <c r="AV586" s="143"/>
      <c r="AW586" s="143"/>
      <c r="AX586" s="143"/>
      <c r="AY586" s="143"/>
      <c r="AZ586" s="143"/>
      <c r="BA586" s="143"/>
      <c r="BB586" s="143"/>
      <c r="BC586" s="143"/>
      <c r="BD586" s="143"/>
      <c r="BE586" s="143"/>
      <c r="BF586" s="143"/>
      <c r="BG586" s="143"/>
      <c r="BH586" s="143"/>
      <c r="BI586" s="143"/>
      <c r="BJ586" s="143"/>
      <c r="BK586" s="143"/>
      <c r="BL586" s="143"/>
      <c r="BM586" s="143"/>
      <c r="BN586" s="143"/>
      <c r="BO586" s="143"/>
      <c r="BP586" s="143"/>
      <c r="BQ586" s="143"/>
      <c r="BR586" s="143"/>
      <c r="BS586" s="143"/>
      <c r="BT586" s="143"/>
      <c r="BU586" s="143"/>
      <c r="BV586" s="143"/>
      <c r="BW586" s="143"/>
      <c r="BX586" s="143"/>
      <c r="BY586" s="143"/>
      <c r="BZ586" s="143"/>
      <c r="CA586" s="143"/>
      <c r="CB586" s="143"/>
      <c r="CC586" s="143"/>
      <c r="CD586" s="143"/>
      <c r="CE586" s="143"/>
      <c r="CF586" s="143"/>
      <c r="CG586" s="143"/>
      <c r="CH586" s="143"/>
    </row>
    <row r="587" spans="1:86" s="96" customFormat="1">
      <c r="A587" s="89" t="s">
        <v>713</v>
      </c>
      <c r="B587" s="132" t="s">
        <v>676</v>
      </c>
      <c r="C587" s="119" t="s">
        <v>710</v>
      </c>
      <c r="D587" s="132" t="s">
        <v>30</v>
      </c>
      <c r="E587" s="130" t="s">
        <v>582</v>
      </c>
      <c r="F587" s="119" t="s">
        <v>697</v>
      </c>
      <c r="G587" s="132">
        <v>0.8</v>
      </c>
      <c r="H587" s="132">
        <v>0.47299999999999998</v>
      </c>
      <c r="I587" s="132"/>
      <c r="J587" s="132"/>
      <c r="K587" s="132"/>
      <c r="L587" s="131">
        <v>49</v>
      </c>
      <c r="M587" s="118"/>
      <c r="N587" s="123">
        <f>L587/25.5</f>
        <v>1.9215686274509804</v>
      </c>
      <c r="O587" s="166">
        <f>ROUND(L587*(1-$O$4),0)</f>
        <v>49</v>
      </c>
      <c r="P587" s="89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  <c r="AA587" s="143"/>
      <c r="AB587" s="143"/>
      <c r="AC587" s="143"/>
      <c r="AD587" s="143"/>
      <c r="AE587" s="143"/>
      <c r="AF587" s="143"/>
      <c r="AG587" s="143"/>
      <c r="AH587" s="143"/>
      <c r="AI587" s="143"/>
      <c r="AJ587" s="143"/>
      <c r="AK587" s="143"/>
      <c r="AL587" s="143"/>
      <c r="AM587" s="143"/>
      <c r="AN587" s="143"/>
      <c r="AO587" s="143"/>
      <c r="AP587" s="143"/>
      <c r="AQ587" s="143"/>
      <c r="AR587" s="143"/>
      <c r="AS587" s="143"/>
      <c r="AT587" s="143"/>
      <c r="AU587" s="143"/>
      <c r="AV587" s="143"/>
      <c r="AW587" s="143"/>
      <c r="AX587" s="143"/>
      <c r="AY587" s="143"/>
      <c r="AZ587" s="143"/>
      <c r="BA587" s="143"/>
      <c r="BB587" s="143"/>
      <c r="BC587" s="143"/>
      <c r="BD587" s="143"/>
      <c r="BE587" s="143"/>
      <c r="BF587" s="143"/>
      <c r="BG587" s="143"/>
      <c r="BH587" s="143"/>
      <c r="BI587" s="143"/>
      <c r="BJ587" s="143"/>
      <c r="BK587" s="143"/>
      <c r="BL587" s="143"/>
      <c r="BM587" s="143"/>
      <c r="BN587" s="143"/>
      <c r="BO587" s="143"/>
      <c r="BP587" s="143"/>
      <c r="BQ587" s="143"/>
      <c r="BR587" s="143"/>
      <c r="BS587" s="143"/>
      <c r="BT587" s="143"/>
      <c r="BU587" s="143"/>
      <c r="BV587" s="143"/>
      <c r="BW587" s="143"/>
      <c r="BX587" s="143"/>
      <c r="BY587" s="143"/>
      <c r="BZ587" s="143"/>
      <c r="CA587" s="143"/>
      <c r="CB587" s="143"/>
      <c r="CC587" s="143"/>
      <c r="CD587" s="143"/>
      <c r="CE587" s="143"/>
      <c r="CF587" s="143"/>
      <c r="CG587" s="143"/>
      <c r="CH587" s="143"/>
    </row>
    <row r="588" spans="1:86" s="96" customFormat="1">
      <c r="A588" s="128" t="s">
        <v>881</v>
      </c>
      <c r="B588" s="116"/>
      <c r="C588" s="116"/>
      <c r="D588" s="116"/>
      <c r="E588" s="116"/>
      <c r="F588" s="116"/>
      <c r="G588" s="116"/>
      <c r="H588" s="116"/>
      <c r="I588" s="116"/>
      <c r="J588" s="116"/>
      <c r="K588" s="116"/>
      <c r="L588" s="116"/>
      <c r="M588" s="117"/>
      <c r="N588" s="117"/>
      <c r="O588" s="165"/>
      <c r="P588" s="89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  <c r="AA588" s="143"/>
      <c r="AB588" s="143"/>
      <c r="AC588" s="143"/>
      <c r="AD588" s="143"/>
      <c r="AE588" s="143"/>
      <c r="AF588" s="143"/>
      <c r="AG588" s="143"/>
      <c r="AH588" s="143"/>
      <c r="AI588" s="143"/>
      <c r="AJ588" s="143"/>
      <c r="AK588" s="143"/>
      <c r="AL588" s="143"/>
      <c r="AM588" s="143"/>
      <c r="AN588" s="143"/>
      <c r="AO588" s="143"/>
      <c r="AP588" s="143"/>
      <c r="AQ588" s="143"/>
      <c r="AR588" s="143"/>
      <c r="AS588" s="143"/>
      <c r="AT588" s="143"/>
      <c r="AU588" s="143"/>
      <c r="AV588" s="143"/>
      <c r="AW588" s="143"/>
      <c r="AX588" s="143"/>
      <c r="AY588" s="143"/>
      <c r="AZ588" s="143"/>
      <c r="BA588" s="143"/>
      <c r="BB588" s="143"/>
      <c r="BC588" s="143"/>
      <c r="BD588" s="143"/>
      <c r="BE588" s="143"/>
      <c r="BF588" s="143"/>
      <c r="BG588" s="143"/>
      <c r="BH588" s="143"/>
      <c r="BI588" s="143"/>
      <c r="BJ588" s="143"/>
      <c r="BK588" s="143"/>
      <c r="BL588" s="143"/>
      <c r="BM588" s="143"/>
      <c r="BN588" s="143"/>
      <c r="BO588" s="143"/>
      <c r="BP588" s="143"/>
      <c r="BQ588" s="143"/>
      <c r="BR588" s="143"/>
      <c r="BS588" s="143"/>
      <c r="BT588" s="143"/>
      <c r="BU588" s="143"/>
      <c r="BV588" s="143"/>
      <c r="BW588" s="143"/>
      <c r="BX588" s="143"/>
      <c r="BY588" s="143"/>
      <c r="BZ588" s="143"/>
      <c r="CA588" s="143"/>
      <c r="CB588" s="143"/>
      <c r="CC588" s="143"/>
      <c r="CD588" s="143"/>
      <c r="CE588" s="143"/>
      <c r="CF588" s="143"/>
      <c r="CG588" s="143"/>
      <c r="CH588" s="143"/>
    </row>
    <row r="589" spans="1:86" s="96" customFormat="1">
      <c r="A589" s="180" t="s">
        <v>882</v>
      </c>
      <c r="B589" s="87" t="s">
        <v>883</v>
      </c>
      <c r="C589" s="87" t="s">
        <v>220</v>
      </c>
      <c r="D589" s="87" t="s">
        <v>74</v>
      </c>
      <c r="E589" s="87" t="s">
        <v>884</v>
      </c>
      <c r="F589" s="87" t="s">
        <v>32</v>
      </c>
      <c r="G589" s="78"/>
      <c r="H589" s="125">
        <v>20.8</v>
      </c>
      <c r="I589" s="125">
        <v>1.2150000000000001</v>
      </c>
      <c r="J589" s="125">
        <v>65.599999999999994</v>
      </c>
      <c r="K589" s="158">
        <v>659</v>
      </c>
      <c r="L589" s="132"/>
      <c r="M589" s="118">
        <f t="shared" ref="M589:M596" si="61">K589/25.5</f>
        <v>25.843137254901961</v>
      </c>
      <c r="N589" s="118"/>
      <c r="O589" s="166">
        <f t="shared" ref="O589:O596" si="62">ROUND(K589*(1-$O$4),0)</f>
        <v>659</v>
      </c>
      <c r="P589" s="89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  <c r="AA589" s="143"/>
      <c r="AB589" s="143"/>
      <c r="AC589" s="143"/>
      <c r="AD589" s="143"/>
      <c r="AE589" s="143"/>
      <c r="AF589" s="143"/>
      <c r="AG589" s="143"/>
      <c r="AH589" s="143"/>
      <c r="AI589" s="143"/>
      <c r="AJ589" s="143"/>
      <c r="AK589" s="143"/>
      <c r="AL589" s="143"/>
      <c r="AM589" s="143"/>
      <c r="AN589" s="143"/>
      <c r="AO589" s="143"/>
      <c r="AP589" s="143"/>
      <c r="AQ589" s="143"/>
      <c r="AR589" s="143"/>
      <c r="AS589" s="143"/>
      <c r="AT589" s="143"/>
      <c r="AU589" s="143"/>
      <c r="AV589" s="143"/>
      <c r="AW589" s="143"/>
      <c r="AX589" s="143"/>
      <c r="AY589" s="143"/>
      <c r="AZ589" s="143"/>
      <c r="BA589" s="143"/>
      <c r="BB589" s="143"/>
      <c r="BC589" s="143"/>
      <c r="BD589" s="143"/>
      <c r="BE589" s="143"/>
      <c r="BF589" s="143"/>
      <c r="BG589" s="143"/>
      <c r="BH589" s="143"/>
      <c r="BI589" s="143"/>
      <c r="BJ589" s="143"/>
      <c r="BK589" s="143"/>
      <c r="BL589" s="143"/>
      <c r="BM589" s="143"/>
      <c r="BN589" s="143"/>
      <c r="BO589" s="143"/>
      <c r="BP589" s="143"/>
      <c r="BQ589" s="143"/>
      <c r="BR589" s="143"/>
      <c r="BS589" s="143"/>
      <c r="BT589" s="143"/>
      <c r="BU589" s="143"/>
      <c r="BV589" s="143"/>
      <c r="BW589" s="143"/>
      <c r="BX589" s="143"/>
      <c r="BY589" s="143"/>
      <c r="BZ589" s="143"/>
      <c r="CA589" s="143"/>
      <c r="CB589" s="143"/>
      <c r="CC589" s="143"/>
      <c r="CD589" s="143"/>
      <c r="CE589" s="143"/>
      <c r="CF589" s="143"/>
      <c r="CG589" s="143"/>
      <c r="CH589" s="143"/>
    </row>
    <row r="590" spans="1:86" s="96" customFormat="1">
      <c r="A590" s="180" t="s">
        <v>885</v>
      </c>
      <c r="B590" s="87" t="s">
        <v>883</v>
      </c>
      <c r="C590" s="87" t="s">
        <v>220</v>
      </c>
      <c r="D590" s="87" t="s">
        <v>74</v>
      </c>
      <c r="E590" s="87" t="s">
        <v>884</v>
      </c>
      <c r="F590" s="87" t="s">
        <v>32</v>
      </c>
      <c r="G590" s="78"/>
      <c r="H590" s="125">
        <v>20.8</v>
      </c>
      <c r="I590" s="125">
        <v>1.2150000000000001</v>
      </c>
      <c r="J590" s="125">
        <v>65.599999999999994</v>
      </c>
      <c r="K590" s="158">
        <v>659</v>
      </c>
      <c r="L590" s="132"/>
      <c r="M590" s="118">
        <f t="shared" si="61"/>
        <v>25.843137254901961</v>
      </c>
      <c r="N590" s="118"/>
      <c r="O590" s="166">
        <f t="shared" si="62"/>
        <v>659</v>
      </c>
      <c r="P590" s="89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143"/>
      <c r="AE590" s="143"/>
      <c r="AF590" s="143"/>
      <c r="AG590" s="143"/>
      <c r="AH590" s="143"/>
      <c r="AI590" s="143"/>
      <c r="AJ590" s="143"/>
      <c r="AK590" s="143"/>
      <c r="AL590" s="143"/>
      <c r="AM590" s="143"/>
      <c r="AN590" s="143"/>
      <c r="AO590" s="143"/>
      <c r="AP590" s="143"/>
      <c r="AQ590" s="143"/>
      <c r="AR590" s="143"/>
      <c r="AS590" s="143"/>
      <c r="AT590" s="143"/>
      <c r="AU590" s="143"/>
      <c r="AV590" s="143"/>
      <c r="AW590" s="143"/>
      <c r="AX590" s="143"/>
      <c r="AY590" s="143"/>
      <c r="AZ590" s="143"/>
      <c r="BA590" s="143"/>
      <c r="BB590" s="143"/>
      <c r="BC590" s="143"/>
      <c r="BD590" s="143"/>
      <c r="BE590" s="143"/>
      <c r="BF590" s="143"/>
      <c r="BG590" s="143"/>
      <c r="BH590" s="143"/>
      <c r="BI590" s="143"/>
      <c r="BJ590" s="143"/>
      <c r="BK590" s="143"/>
      <c r="BL590" s="143"/>
      <c r="BM590" s="143"/>
      <c r="BN590" s="143"/>
      <c r="BO590" s="143"/>
      <c r="BP590" s="143"/>
      <c r="BQ590" s="143"/>
      <c r="BR590" s="143"/>
      <c r="BS590" s="143"/>
      <c r="BT590" s="143"/>
      <c r="BU590" s="143"/>
      <c r="BV590" s="143"/>
      <c r="BW590" s="143"/>
      <c r="BX590" s="143"/>
      <c r="BY590" s="143"/>
      <c r="BZ590" s="143"/>
      <c r="CA590" s="143"/>
      <c r="CB590" s="143"/>
      <c r="CC590" s="143"/>
      <c r="CD590" s="143"/>
      <c r="CE590" s="143"/>
      <c r="CF590" s="143"/>
      <c r="CG590" s="143"/>
      <c r="CH590" s="143"/>
    </row>
    <row r="591" spans="1:86" s="96" customFormat="1">
      <c r="A591" s="180" t="s">
        <v>886</v>
      </c>
      <c r="B591" s="87" t="s">
        <v>883</v>
      </c>
      <c r="C591" s="87" t="s">
        <v>220</v>
      </c>
      <c r="D591" s="87" t="s">
        <v>74</v>
      </c>
      <c r="E591" s="87" t="s">
        <v>884</v>
      </c>
      <c r="F591" s="87" t="s">
        <v>32</v>
      </c>
      <c r="G591" s="78"/>
      <c r="H591" s="125">
        <v>20.8</v>
      </c>
      <c r="I591" s="125">
        <v>1.2150000000000001</v>
      </c>
      <c r="J591" s="125">
        <v>65.599999999999994</v>
      </c>
      <c r="K591" s="158">
        <v>659</v>
      </c>
      <c r="L591" s="132"/>
      <c r="M591" s="118">
        <f t="shared" si="61"/>
        <v>25.843137254901961</v>
      </c>
      <c r="N591" s="118"/>
      <c r="O591" s="166">
        <f t="shared" si="62"/>
        <v>659</v>
      </c>
      <c r="P591" s="89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  <c r="AA591" s="143"/>
      <c r="AB591" s="143"/>
      <c r="AC591" s="143"/>
      <c r="AD591" s="143"/>
      <c r="AE591" s="143"/>
      <c r="AF591" s="143"/>
      <c r="AG591" s="143"/>
      <c r="AH591" s="143"/>
      <c r="AI591" s="143"/>
      <c r="AJ591" s="143"/>
      <c r="AK591" s="143"/>
      <c r="AL591" s="143"/>
      <c r="AM591" s="143"/>
      <c r="AN591" s="143"/>
      <c r="AO591" s="143"/>
      <c r="AP591" s="143"/>
      <c r="AQ591" s="143"/>
      <c r="AR591" s="143"/>
      <c r="AS591" s="143"/>
      <c r="AT591" s="143"/>
      <c r="AU591" s="143"/>
      <c r="AV591" s="143"/>
      <c r="AW591" s="143"/>
      <c r="AX591" s="143"/>
      <c r="AY591" s="143"/>
      <c r="AZ591" s="143"/>
      <c r="BA591" s="143"/>
      <c r="BB591" s="143"/>
      <c r="BC591" s="143"/>
      <c r="BD591" s="143"/>
      <c r="BE591" s="143"/>
      <c r="BF591" s="143"/>
      <c r="BG591" s="143"/>
      <c r="BH591" s="143"/>
      <c r="BI591" s="143"/>
      <c r="BJ591" s="143"/>
      <c r="BK591" s="143"/>
      <c r="BL591" s="143"/>
      <c r="BM591" s="143"/>
      <c r="BN591" s="143"/>
      <c r="BO591" s="143"/>
      <c r="BP591" s="143"/>
      <c r="BQ591" s="143"/>
      <c r="BR591" s="143"/>
      <c r="BS591" s="143"/>
      <c r="BT591" s="143"/>
      <c r="BU591" s="143"/>
      <c r="BV591" s="143"/>
      <c r="BW591" s="143"/>
      <c r="BX591" s="143"/>
      <c r="BY591" s="143"/>
      <c r="BZ591" s="143"/>
      <c r="CA591" s="143"/>
      <c r="CB591" s="143"/>
      <c r="CC591" s="143"/>
      <c r="CD591" s="143"/>
      <c r="CE591" s="143"/>
      <c r="CF591" s="143"/>
      <c r="CG591" s="143"/>
      <c r="CH591" s="143"/>
    </row>
    <row r="592" spans="1:86">
      <c r="A592" s="180" t="s">
        <v>887</v>
      </c>
      <c r="B592" s="87" t="s">
        <v>883</v>
      </c>
      <c r="C592" s="87" t="s">
        <v>220</v>
      </c>
      <c r="D592" s="87" t="s">
        <v>74</v>
      </c>
      <c r="E592" s="87" t="s">
        <v>884</v>
      </c>
      <c r="F592" s="87" t="s">
        <v>32</v>
      </c>
      <c r="G592" s="78"/>
      <c r="H592" s="125">
        <v>20.8</v>
      </c>
      <c r="I592" s="125">
        <v>1.2150000000000001</v>
      </c>
      <c r="J592" s="125">
        <v>65.599999999999994</v>
      </c>
      <c r="K592" s="158">
        <v>659</v>
      </c>
      <c r="L592" s="132"/>
      <c r="M592" s="118">
        <f t="shared" si="61"/>
        <v>25.843137254901961</v>
      </c>
      <c r="N592" s="118"/>
      <c r="O592" s="166">
        <f t="shared" si="62"/>
        <v>659</v>
      </c>
      <c r="P592" s="95"/>
    </row>
    <row r="593" spans="1:86">
      <c r="A593" s="180" t="s">
        <v>882</v>
      </c>
      <c r="B593" s="87" t="s">
        <v>73</v>
      </c>
      <c r="C593" s="87" t="s">
        <v>220</v>
      </c>
      <c r="D593" s="87" t="s">
        <v>74</v>
      </c>
      <c r="E593" s="87" t="s">
        <v>884</v>
      </c>
      <c r="F593" s="87" t="s">
        <v>32</v>
      </c>
      <c r="G593" s="78"/>
      <c r="H593" s="125">
        <v>19.739999999999998</v>
      </c>
      <c r="I593" s="125">
        <v>1</v>
      </c>
      <c r="J593" s="125">
        <v>72</v>
      </c>
      <c r="K593" s="158">
        <v>659</v>
      </c>
      <c r="L593" s="132"/>
      <c r="M593" s="118">
        <f t="shared" si="61"/>
        <v>25.843137254901961</v>
      </c>
      <c r="N593" s="118"/>
      <c r="O593" s="166">
        <f t="shared" si="62"/>
        <v>659</v>
      </c>
      <c r="P593" s="95"/>
    </row>
    <row r="594" spans="1:86">
      <c r="A594" s="180" t="s">
        <v>885</v>
      </c>
      <c r="B594" s="87" t="s">
        <v>73</v>
      </c>
      <c r="C594" s="87" t="s">
        <v>220</v>
      </c>
      <c r="D594" s="87" t="s">
        <v>74</v>
      </c>
      <c r="E594" s="87" t="s">
        <v>884</v>
      </c>
      <c r="F594" s="87" t="s">
        <v>32</v>
      </c>
      <c r="G594" s="78"/>
      <c r="H594" s="125">
        <v>19.739999999999998</v>
      </c>
      <c r="I594" s="125">
        <v>1</v>
      </c>
      <c r="J594" s="125">
        <v>72</v>
      </c>
      <c r="K594" s="158">
        <v>659</v>
      </c>
      <c r="L594" s="132"/>
      <c r="M594" s="118">
        <f t="shared" si="61"/>
        <v>25.843137254901961</v>
      </c>
      <c r="N594" s="118"/>
      <c r="O594" s="166">
        <f t="shared" si="62"/>
        <v>659</v>
      </c>
      <c r="P594" s="95"/>
    </row>
    <row r="595" spans="1:86">
      <c r="A595" s="180" t="s">
        <v>886</v>
      </c>
      <c r="B595" s="87" t="s">
        <v>73</v>
      </c>
      <c r="C595" s="87" t="s">
        <v>220</v>
      </c>
      <c r="D595" s="87" t="s">
        <v>74</v>
      </c>
      <c r="E595" s="87" t="s">
        <v>884</v>
      </c>
      <c r="F595" s="87" t="s">
        <v>32</v>
      </c>
      <c r="G595" s="78"/>
      <c r="H595" s="125">
        <v>19.739999999999998</v>
      </c>
      <c r="I595" s="125">
        <v>1</v>
      </c>
      <c r="J595" s="125">
        <v>72</v>
      </c>
      <c r="K595" s="158">
        <v>659</v>
      </c>
      <c r="L595" s="132"/>
      <c r="M595" s="118">
        <f t="shared" si="61"/>
        <v>25.843137254901961</v>
      </c>
      <c r="N595" s="118"/>
      <c r="O595" s="166">
        <f t="shared" si="62"/>
        <v>659</v>
      </c>
      <c r="P595" s="95"/>
    </row>
    <row r="596" spans="1:86">
      <c r="A596" s="180" t="s">
        <v>887</v>
      </c>
      <c r="B596" s="87" t="s">
        <v>73</v>
      </c>
      <c r="C596" s="87" t="s">
        <v>220</v>
      </c>
      <c r="D596" s="87" t="s">
        <v>74</v>
      </c>
      <c r="E596" s="87" t="s">
        <v>884</v>
      </c>
      <c r="F596" s="87" t="s">
        <v>32</v>
      </c>
      <c r="G596" s="78"/>
      <c r="H596" s="125">
        <v>19.739999999999998</v>
      </c>
      <c r="I596" s="125">
        <v>1</v>
      </c>
      <c r="J596" s="125">
        <v>72</v>
      </c>
      <c r="K596" s="158">
        <v>659</v>
      </c>
      <c r="L596" s="132"/>
      <c r="M596" s="118">
        <f t="shared" si="61"/>
        <v>25.843137254901961</v>
      </c>
      <c r="N596" s="118"/>
      <c r="O596" s="166">
        <f t="shared" si="62"/>
        <v>659</v>
      </c>
      <c r="P596" s="95"/>
    </row>
    <row r="597" spans="1:86">
      <c r="A597" s="178" t="s">
        <v>311</v>
      </c>
      <c r="B597" s="131"/>
      <c r="C597" s="131"/>
      <c r="D597" s="120"/>
      <c r="E597" s="131"/>
      <c r="F597" s="131"/>
      <c r="G597" s="131"/>
      <c r="H597" s="131"/>
      <c r="I597" s="131"/>
      <c r="J597" s="131"/>
      <c r="K597" s="131"/>
      <c r="L597" s="131"/>
      <c r="M597" s="117"/>
      <c r="N597" s="117"/>
      <c r="O597" s="140"/>
      <c r="P597" s="95"/>
    </row>
    <row r="598" spans="1:86">
      <c r="A598" s="180" t="s">
        <v>312</v>
      </c>
      <c r="B598" s="119" t="s">
        <v>158</v>
      </c>
      <c r="C598" s="119" t="s">
        <v>313</v>
      </c>
      <c r="D598" s="120" t="s">
        <v>30</v>
      </c>
      <c r="E598" s="132" t="s">
        <v>39</v>
      </c>
      <c r="F598" s="119" t="s">
        <v>32</v>
      </c>
      <c r="G598" s="132"/>
      <c r="H598" s="119">
        <v>21</v>
      </c>
      <c r="I598" s="119">
        <v>1.44</v>
      </c>
      <c r="J598" s="119">
        <v>46.08</v>
      </c>
      <c r="K598" s="131">
        <v>389</v>
      </c>
      <c r="L598" s="132"/>
      <c r="M598" s="118">
        <f t="shared" ref="M598:M603" si="63">K598/25.5</f>
        <v>15.254901960784315</v>
      </c>
      <c r="N598" s="118"/>
      <c r="O598" s="124">
        <f t="shared" ref="O598:O603" si="64">ROUND(K598*(1-$O$4),0)</f>
        <v>389</v>
      </c>
      <c r="P598" s="95"/>
    </row>
    <row r="599" spans="1:86">
      <c r="A599" s="180" t="s">
        <v>314</v>
      </c>
      <c r="B599" s="119" t="s">
        <v>158</v>
      </c>
      <c r="C599" s="119" t="s">
        <v>193</v>
      </c>
      <c r="D599" s="120" t="s">
        <v>30</v>
      </c>
      <c r="E599" s="132" t="s">
        <v>39</v>
      </c>
      <c r="F599" s="119" t="s">
        <v>32</v>
      </c>
      <c r="G599" s="132"/>
      <c r="H599" s="119">
        <v>21</v>
      </c>
      <c r="I599" s="119">
        <v>1.44</v>
      </c>
      <c r="J599" s="119">
        <v>46.08</v>
      </c>
      <c r="K599" s="131">
        <v>389</v>
      </c>
      <c r="L599" s="132"/>
      <c r="M599" s="118">
        <f t="shared" si="63"/>
        <v>15.254901960784315</v>
      </c>
      <c r="N599" s="118"/>
      <c r="O599" s="124">
        <f t="shared" si="64"/>
        <v>389</v>
      </c>
      <c r="P599" s="95"/>
    </row>
    <row r="600" spans="1:86">
      <c r="A600" s="180" t="s">
        <v>315</v>
      </c>
      <c r="B600" s="119" t="s">
        <v>158</v>
      </c>
      <c r="C600" s="119" t="s">
        <v>313</v>
      </c>
      <c r="D600" s="131" t="s">
        <v>30</v>
      </c>
      <c r="E600" s="132" t="s">
        <v>39</v>
      </c>
      <c r="F600" s="119" t="s">
        <v>32</v>
      </c>
      <c r="G600" s="132"/>
      <c r="H600" s="119">
        <v>21</v>
      </c>
      <c r="I600" s="119">
        <v>1.44</v>
      </c>
      <c r="J600" s="119">
        <v>46.08</v>
      </c>
      <c r="K600" s="131">
        <v>389</v>
      </c>
      <c r="L600" s="132"/>
      <c r="M600" s="118">
        <f t="shared" si="63"/>
        <v>15.254901960784315</v>
      </c>
      <c r="N600" s="118"/>
      <c r="O600" s="124">
        <f t="shared" si="64"/>
        <v>389</v>
      </c>
      <c r="P600" s="95"/>
    </row>
    <row r="601" spans="1:86">
      <c r="A601" s="180" t="s">
        <v>312</v>
      </c>
      <c r="B601" s="119" t="s">
        <v>603</v>
      </c>
      <c r="C601" s="119" t="s">
        <v>313</v>
      </c>
      <c r="D601" s="120" t="s">
        <v>30</v>
      </c>
      <c r="E601" s="132" t="s">
        <v>39</v>
      </c>
      <c r="F601" s="119" t="s">
        <v>32</v>
      </c>
      <c r="G601" s="132"/>
      <c r="H601" s="119">
        <v>21</v>
      </c>
      <c r="I601" s="229">
        <v>1.06</v>
      </c>
      <c r="J601" s="119">
        <v>50.4</v>
      </c>
      <c r="K601" s="131">
        <v>399</v>
      </c>
      <c r="L601" s="132"/>
      <c r="M601" s="118">
        <f t="shared" si="63"/>
        <v>15.647058823529411</v>
      </c>
      <c r="N601" s="118"/>
      <c r="O601" s="124">
        <f t="shared" si="64"/>
        <v>399</v>
      </c>
      <c r="P601" s="95"/>
    </row>
    <row r="602" spans="1:86">
      <c r="A602" s="180" t="s">
        <v>314</v>
      </c>
      <c r="B602" s="119" t="s">
        <v>603</v>
      </c>
      <c r="C602" s="119" t="s">
        <v>193</v>
      </c>
      <c r="D602" s="120" t="s">
        <v>30</v>
      </c>
      <c r="E602" s="132" t="s">
        <v>39</v>
      </c>
      <c r="F602" s="119" t="s">
        <v>32</v>
      </c>
      <c r="G602" s="132"/>
      <c r="H602" s="119">
        <v>21</v>
      </c>
      <c r="I602" s="229">
        <v>1.06</v>
      </c>
      <c r="J602" s="119">
        <v>50.4</v>
      </c>
      <c r="K602" s="131">
        <v>399</v>
      </c>
      <c r="L602" s="132"/>
      <c r="M602" s="118">
        <f t="shared" si="63"/>
        <v>15.647058823529411</v>
      </c>
      <c r="N602" s="118"/>
      <c r="O602" s="124">
        <f t="shared" si="64"/>
        <v>399</v>
      </c>
      <c r="P602" s="95"/>
    </row>
    <row r="603" spans="1:86">
      <c r="A603" s="180" t="s">
        <v>315</v>
      </c>
      <c r="B603" s="119" t="s">
        <v>603</v>
      </c>
      <c r="C603" s="119" t="s">
        <v>313</v>
      </c>
      <c r="D603" s="131" t="s">
        <v>30</v>
      </c>
      <c r="E603" s="132" t="s">
        <v>39</v>
      </c>
      <c r="F603" s="119" t="s">
        <v>32</v>
      </c>
      <c r="G603" s="132"/>
      <c r="H603" s="119">
        <v>21</v>
      </c>
      <c r="I603" s="229">
        <v>1.06</v>
      </c>
      <c r="J603" s="119">
        <v>50.4</v>
      </c>
      <c r="K603" s="131">
        <v>399</v>
      </c>
      <c r="L603" s="132"/>
      <c r="M603" s="118">
        <f t="shared" si="63"/>
        <v>15.647058823529411</v>
      </c>
      <c r="N603" s="118"/>
      <c r="O603" s="124">
        <f t="shared" si="64"/>
        <v>399</v>
      </c>
      <c r="P603" s="95"/>
    </row>
    <row r="604" spans="1:86">
      <c r="A604" s="180" t="s">
        <v>919</v>
      </c>
      <c r="B604" s="119" t="s">
        <v>589</v>
      </c>
      <c r="C604" s="119" t="s">
        <v>313</v>
      </c>
      <c r="D604" s="120" t="s">
        <v>30</v>
      </c>
      <c r="E604" s="132" t="s">
        <v>39</v>
      </c>
      <c r="F604" s="119" t="s">
        <v>32</v>
      </c>
      <c r="G604" s="132"/>
      <c r="H604" s="119">
        <v>19.5</v>
      </c>
      <c r="I604" s="119">
        <v>1.44</v>
      </c>
      <c r="J604" s="119">
        <v>69.12</v>
      </c>
      <c r="K604" s="131">
        <v>299</v>
      </c>
      <c r="L604" s="132"/>
      <c r="M604" s="118">
        <f t="shared" ref="M604:M606" si="65">K604/25.5</f>
        <v>11.725490196078431</v>
      </c>
      <c r="N604" s="118"/>
      <c r="O604" s="124">
        <f t="shared" ref="O604:O606" si="66">ROUND(K604*(1-$O$4),0)</f>
        <v>299</v>
      </c>
      <c r="P604" s="95"/>
    </row>
    <row r="605" spans="1:86">
      <c r="A605" s="180" t="s">
        <v>920</v>
      </c>
      <c r="B605" s="119" t="s">
        <v>589</v>
      </c>
      <c r="C605" s="119" t="s">
        <v>193</v>
      </c>
      <c r="D605" s="120" t="s">
        <v>30</v>
      </c>
      <c r="E605" s="132" t="s">
        <v>39</v>
      </c>
      <c r="F605" s="119" t="s">
        <v>32</v>
      </c>
      <c r="G605" s="132"/>
      <c r="H605" s="119">
        <v>19.5</v>
      </c>
      <c r="I605" s="119">
        <v>1.44</v>
      </c>
      <c r="J605" s="119">
        <v>69.12</v>
      </c>
      <c r="K605" s="131">
        <v>299</v>
      </c>
      <c r="L605" s="132"/>
      <c r="M605" s="118">
        <f t="shared" si="65"/>
        <v>11.725490196078431</v>
      </c>
      <c r="N605" s="118"/>
      <c r="O605" s="124">
        <f t="shared" si="66"/>
        <v>299</v>
      </c>
      <c r="P605" s="95"/>
    </row>
    <row r="606" spans="1:86">
      <c r="A606" s="180" t="s">
        <v>921</v>
      </c>
      <c r="B606" s="119" t="s">
        <v>589</v>
      </c>
      <c r="C606" s="119" t="s">
        <v>313</v>
      </c>
      <c r="D606" s="131" t="s">
        <v>30</v>
      </c>
      <c r="E606" s="132" t="s">
        <v>39</v>
      </c>
      <c r="F606" s="119" t="s">
        <v>32</v>
      </c>
      <c r="G606" s="132"/>
      <c r="H606" s="119">
        <v>19.5</v>
      </c>
      <c r="I606" s="119">
        <v>1.44</v>
      </c>
      <c r="J606" s="119">
        <v>69.12</v>
      </c>
      <c r="K606" s="131">
        <v>299</v>
      </c>
      <c r="L606" s="132"/>
      <c r="M606" s="118">
        <f t="shared" si="65"/>
        <v>11.725490196078431</v>
      </c>
      <c r="N606" s="118"/>
      <c r="O606" s="124">
        <f t="shared" si="66"/>
        <v>299</v>
      </c>
      <c r="P606" s="95"/>
    </row>
    <row r="607" spans="1:86" s="111" customFormat="1">
      <c r="A607" s="181" t="s">
        <v>980</v>
      </c>
      <c r="B607" s="132" t="s">
        <v>137</v>
      </c>
      <c r="C607" s="65" t="s">
        <v>96</v>
      </c>
      <c r="D607" s="116"/>
      <c r="E607" s="138" t="s">
        <v>39</v>
      </c>
      <c r="F607" s="138" t="s">
        <v>32</v>
      </c>
      <c r="G607" s="132"/>
      <c r="H607" s="132">
        <v>1.45</v>
      </c>
      <c r="I607" s="132"/>
      <c r="J607" s="132"/>
      <c r="K607" s="132"/>
      <c r="L607" s="131">
        <v>159</v>
      </c>
      <c r="M607" s="118"/>
      <c r="N607" s="118">
        <f t="shared" ref="N607" si="67">L607/25.5</f>
        <v>6.2352941176470589</v>
      </c>
      <c r="O607" s="124">
        <f t="shared" ref="O607" si="68">ROUND(L607*(1-$O$4),0)</f>
        <v>159</v>
      </c>
      <c r="P607" s="95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143"/>
      <c r="AE607" s="143"/>
      <c r="AF607" s="143"/>
      <c r="AG607" s="143"/>
      <c r="AH607" s="143"/>
      <c r="AI607" s="143"/>
      <c r="AJ607" s="143"/>
      <c r="AK607" s="143"/>
      <c r="AL607" s="143"/>
      <c r="AM607" s="143"/>
      <c r="AN607" s="143"/>
      <c r="AO607" s="143"/>
      <c r="AP607" s="143"/>
      <c r="AQ607" s="143"/>
      <c r="AR607" s="143"/>
      <c r="AS607" s="143"/>
      <c r="AT607" s="143"/>
      <c r="AU607" s="143"/>
      <c r="AV607" s="143"/>
      <c r="AW607" s="143"/>
      <c r="AX607" s="143"/>
      <c r="AY607" s="143"/>
      <c r="AZ607" s="143"/>
      <c r="BA607" s="143"/>
      <c r="BB607" s="143"/>
      <c r="BC607" s="143"/>
      <c r="BD607" s="143"/>
      <c r="BE607" s="143"/>
      <c r="BF607" s="143"/>
      <c r="BG607" s="143"/>
      <c r="BH607" s="143"/>
      <c r="BI607" s="143"/>
      <c r="BJ607" s="143"/>
      <c r="BK607" s="143"/>
      <c r="BL607" s="143"/>
      <c r="BM607" s="143"/>
      <c r="BN607" s="143"/>
      <c r="BO607" s="143"/>
      <c r="BP607" s="143"/>
      <c r="BQ607" s="143"/>
      <c r="BR607" s="143"/>
      <c r="BS607" s="143"/>
      <c r="BT607" s="143"/>
      <c r="BU607" s="143"/>
      <c r="BV607" s="143"/>
      <c r="BW607" s="143"/>
      <c r="BX607" s="143"/>
      <c r="BY607" s="143"/>
      <c r="BZ607" s="143"/>
      <c r="CA607" s="143"/>
      <c r="CB607" s="143"/>
      <c r="CC607" s="143"/>
      <c r="CD607" s="143"/>
      <c r="CE607" s="143"/>
      <c r="CF607" s="143"/>
      <c r="CG607" s="143"/>
      <c r="CH607" s="143"/>
    </row>
    <row r="608" spans="1:86">
      <c r="A608" s="178" t="s">
        <v>197</v>
      </c>
      <c r="B608" s="131"/>
      <c r="C608" s="131"/>
      <c r="D608" s="132"/>
      <c r="E608" s="131"/>
      <c r="F608" s="131"/>
      <c r="G608" s="131"/>
      <c r="H608" s="131"/>
      <c r="I608" s="131"/>
      <c r="J608" s="131"/>
      <c r="K608" s="131"/>
      <c r="L608" s="131"/>
      <c r="M608" s="117"/>
      <c r="N608" s="117"/>
      <c r="O608" s="140"/>
      <c r="P608" s="95"/>
    </row>
    <row r="609" spans="1:86">
      <c r="A609" s="191" t="s">
        <v>198</v>
      </c>
      <c r="B609" s="135" t="s">
        <v>52</v>
      </c>
      <c r="C609" s="119" t="s">
        <v>193</v>
      </c>
      <c r="D609" s="132" t="s">
        <v>30</v>
      </c>
      <c r="E609" s="132" t="s">
        <v>39</v>
      </c>
      <c r="F609" s="132" t="s">
        <v>32</v>
      </c>
      <c r="G609" s="135">
        <v>0.8</v>
      </c>
      <c r="H609" s="135">
        <v>16.309999999999999</v>
      </c>
      <c r="I609" s="135">
        <v>1.52</v>
      </c>
      <c r="J609" s="135">
        <v>63.84</v>
      </c>
      <c r="K609" s="131">
        <v>279</v>
      </c>
      <c r="L609" s="132"/>
      <c r="M609" s="118">
        <f>K609/25.5</f>
        <v>10.941176470588236</v>
      </c>
      <c r="N609" s="118"/>
      <c r="O609" s="124">
        <f>ROUND(K609*(1-$O$4),0)</f>
        <v>279</v>
      </c>
      <c r="P609" s="95"/>
    </row>
    <row r="610" spans="1:86">
      <c r="A610" s="191" t="s">
        <v>199</v>
      </c>
      <c r="B610" s="135" t="s">
        <v>52</v>
      </c>
      <c r="C610" s="119" t="s">
        <v>193</v>
      </c>
      <c r="D610" s="132" t="s">
        <v>30</v>
      </c>
      <c r="E610" s="132" t="s">
        <v>39</v>
      </c>
      <c r="F610" s="132" t="s">
        <v>32</v>
      </c>
      <c r="G610" s="135">
        <v>0.8</v>
      </c>
      <c r="H610" s="135">
        <v>16.309999999999999</v>
      </c>
      <c r="I610" s="135">
        <v>1.52</v>
      </c>
      <c r="J610" s="135">
        <v>63.84</v>
      </c>
      <c r="K610" s="131">
        <v>279</v>
      </c>
      <c r="L610" s="132"/>
      <c r="M610" s="118">
        <f>K610/25.5</f>
        <v>10.941176470588236</v>
      </c>
      <c r="N610" s="118"/>
      <c r="O610" s="124">
        <f>ROUND(K610*(1-$O$4),0)</f>
        <v>279</v>
      </c>
      <c r="P610" s="95"/>
    </row>
    <row r="611" spans="1:86">
      <c r="A611" s="191" t="s">
        <v>200</v>
      </c>
      <c r="B611" s="135" t="s">
        <v>52</v>
      </c>
      <c r="C611" s="119" t="s">
        <v>193</v>
      </c>
      <c r="D611" s="132" t="s">
        <v>30</v>
      </c>
      <c r="E611" s="132" t="s">
        <v>39</v>
      </c>
      <c r="F611" s="132" t="s">
        <v>32</v>
      </c>
      <c r="G611" s="135">
        <v>0.8</v>
      </c>
      <c r="H611" s="135">
        <v>16.309999999999999</v>
      </c>
      <c r="I611" s="135">
        <v>1.52</v>
      </c>
      <c r="J611" s="135">
        <v>63.84</v>
      </c>
      <c r="K611" s="131">
        <v>279</v>
      </c>
      <c r="L611" s="132"/>
      <c r="M611" s="118">
        <f>K611/25.5</f>
        <v>10.941176470588236</v>
      </c>
      <c r="N611" s="118"/>
      <c r="O611" s="124">
        <f>ROUND(K611*(1-$O$4),0)</f>
        <v>279</v>
      </c>
      <c r="P611" s="95"/>
    </row>
    <row r="612" spans="1:86">
      <c r="A612" s="191" t="s">
        <v>201</v>
      </c>
      <c r="B612" s="135" t="s">
        <v>52</v>
      </c>
      <c r="C612" s="119" t="s">
        <v>193</v>
      </c>
      <c r="D612" s="131" t="s">
        <v>30</v>
      </c>
      <c r="E612" s="132" t="s">
        <v>39</v>
      </c>
      <c r="F612" s="132" t="s">
        <v>32</v>
      </c>
      <c r="G612" s="135">
        <v>0.8</v>
      </c>
      <c r="H612" s="135">
        <v>16.309999999999999</v>
      </c>
      <c r="I612" s="135">
        <v>1.52</v>
      </c>
      <c r="J612" s="135">
        <v>63.84</v>
      </c>
      <c r="K612" s="131">
        <v>279</v>
      </c>
      <c r="L612" s="132"/>
      <c r="M612" s="118">
        <f>K612/25.5</f>
        <v>10.941176470588236</v>
      </c>
      <c r="N612" s="118"/>
      <c r="O612" s="124">
        <f>ROUND(K612*(1-$O$4),0)</f>
        <v>279</v>
      </c>
      <c r="P612" s="95"/>
    </row>
    <row r="613" spans="1:86">
      <c r="A613" s="128" t="s">
        <v>681</v>
      </c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17"/>
      <c r="N613" s="117"/>
      <c r="O613" s="165"/>
      <c r="P613" s="95"/>
    </row>
    <row r="614" spans="1:86" s="115" customFormat="1">
      <c r="A614" s="191" t="s">
        <v>682</v>
      </c>
      <c r="B614" s="135" t="s">
        <v>52</v>
      </c>
      <c r="C614" s="132" t="s">
        <v>113</v>
      </c>
      <c r="D614" s="137" t="s">
        <v>30</v>
      </c>
      <c r="E614" s="138" t="s">
        <v>194</v>
      </c>
      <c r="F614" s="132" t="s">
        <v>32</v>
      </c>
      <c r="G614" s="135"/>
      <c r="H614" s="135">
        <v>13.11</v>
      </c>
      <c r="I614" s="135">
        <v>1.96</v>
      </c>
      <c r="J614" s="135">
        <v>83.32</v>
      </c>
      <c r="K614" s="131">
        <v>279</v>
      </c>
      <c r="L614" s="132"/>
      <c r="M614" s="118">
        <f>K614/25.5</f>
        <v>10.941176470588236</v>
      </c>
      <c r="N614" s="118"/>
      <c r="O614" s="166">
        <f>ROUND(K614*(1-$O$4),0)</f>
        <v>279</v>
      </c>
      <c r="P614" s="95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  <c r="AA614" s="143"/>
      <c r="AB614" s="143"/>
      <c r="AC614" s="143"/>
      <c r="AD614" s="143"/>
      <c r="AE614" s="143"/>
      <c r="AF614" s="143"/>
      <c r="AG614" s="143"/>
      <c r="AH614" s="143"/>
      <c r="AI614" s="143"/>
      <c r="AJ614" s="143"/>
      <c r="AK614" s="143"/>
      <c r="AL614" s="143"/>
      <c r="AM614" s="143"/>
      <c r="AN614" s="143"/>
      <c r="AO614" s="143"/>
      <c r="AP614" s="143"/>
      <c r="AQ614" s="143"/>
      <c r="AR614" s="143"/>
      <c r="AS614" s="143"/>
      <c r="AT614" s="143"/>
      <c r="AU614" s="143"/>
      <c r="AV614" s="143"/>
      <c r="AW614" s="143"/>
      <c r="AX614" s="143"/>
      <c r="AY614" s="143"/>
      <c r="AZ614" s="143"/>
      <c r="BA614" s="143"/>
      <c r="BB614" s="143"/>
      <c r="BC614" s="143"/>
      <c r="BD614" s="143"/>
      <c r="BE614" s="143"/>
      <c r="BF614" s="143"/>
      <c r="BG614" s="143"/>
      <c r="BH614" s="143"/>
      <c r="BI614" s="143"/>
      <c r="BJ614" s="143"/>
      <c r="BK614" s="143"/>
      <c r="BL614" s="143"/>
      <c r="BM614" s="143"/>
      <c r="BN614" s="143"/>
      <c r="BO614" s="143"/>
      <c r="BP614" s="143"/>
      <c r="BQ614" s="143"/>
      <c r="BR614" s="143"/>
      <c r="BS614" s="143"/>
      <c r="BT614" s="143"/>
      <c r="BU614" s="143"/>
      <c r="BV614" s="143"/>
      <c r="BW614" s="143"/>
      <c r="BX614" s="143"/>
      <c r="BY614" s="143"/>
      <c r="BZ614" s="143"/>
      <c r="CA614" s="143"/>
      <c r="CB614" s="143"/>
      <c r="CC614" s="143"/>
      <c r="CD614" s="143"/>
      <c r="CE614" s="143"/>
      <c r="CF614" s="143"/>
      <c r="CG614" s="143"/>
      <c r="CH614" s="143"/>
    </row>
    <row r="615" spans="1:86" s="115" customFormat="1">
      <c r="A615" s="191" t="s">
        <v>683</v>
      </c>
      <c r="B615" s="135" t="s">
        <v>52</v>
      </c>
      <c r="C615" s="132" t="s">
        <v>113</v>
      </c>
      <c r="D615" s="137" t="s">
        <v>30</v>
      </c>
      <c r="E615" s="138" t="s">
        <v>194</v>
      </c>
      <c r="F615" s="132" t="s">
        <v>32</v>
      </c>
      <c r="G615" s="135"/>
      <c r="H615" s="135">
        <v>13.11</v>
      </c>
      <c r="I615" s="135">
        <v>1.96</v>
      </c>
      <c r="J615" s="135">
        <v>83.32</v>
      </c>
      <c r="K615" s="131">
        <v>279</v>
      </c>
      <c r="L615" s="132"/>
      <c r="M615" s="118">
        <f>K615/25.5</f>
        <v>10.941176470588236</v>
      </c>
      <c r="N615" s="118"/>
      <c r="O615" s="166">
        <f>ROUND(K615*(1-$O$4),0)</f>
        <v>279</v>
      </c>
      <c r="P615" s="95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  <c r="AA615" s="143"/>
      <c r="AB615" s="143"/>
      <c r="AC615" s="143"/>
      <c r="AD615" s="143"/>
      <c r="AE615" s="143"/>
      <c r="AF615" s="143"/>
      <c r="AG615" s="143"/>
      <c r="AH615" s="143"/>
      <c r="AI615" s="143"/>
      <c r="AJ615" s="143"/>
      <c r="AK615" s="143"/>
      <c r="AL615" s="143"/>
      <c r="AM615" s="143"/>
      <c r="AN615" s="143"/>
      <c r="AO615" s="143"/>
      <c r="AP615" s="143"/>
      <c r="AQ615" s="143"/>
      <c r="AR615" s="143"/>
      <c r="AS615" s="143"/>
      <c r="AT615" s="143"/>
      <c r="AU615" s="143"/>
      <c r="AV615" s="143"/>
      <c r="AW615" s="143"/>
      <c r="AX615" s="143"/>
      <c r="AY615" s="143"/>
      <c r="AZ615" s="143"/>
      <c r="BA615" s="143"/>
      <c r="BB615" s="143"/>
      <c r="BC615" s="143"/>
      <c r="BD615" s="143"/>
      <c r="BE615" s="143"/>
      <c r="BF615" s="143"/>
      <c r="BG615" s="143"/>
      <c r="BH615" s="143"/>
      <c r="BI615" s="143"/>
      <c r="BJ615" s="143"/>
      <c r="BK615" s="143"/>
      <c r="BL615" s="143"/>
      <c r="BM615" s="143"/>
      <c r="BN615" s="143"/>
      <c r="BO615" s="143"/>
      <c r="BP615" s="143"/>
      <c r="BQ615" s="143"/>
      <c r="BR615" s="143"/>
      <c r="BS615" s="143"/>
      <c r="BT615" s="143"/>
      <c r="BU615" s="143"/>
      <c r="BV615" s="143"/>
      <c r="BW615" s="143"/>
      <c r="BX615" s="143"/>
      <c r="BY615" s="143"/>
      <c r="BZ615" s="143"/>
      <c r="CA615" s="143"/>
      <c r="CB615" s="143"/>
      <c r="CC615" s="143"/>
      <c r="CD615" s="143"/>
      <c r="CE615" s="143"/>
      <c r="CF615" s="143"/>
      <c r="CG615" s="143"/>
      <c r="CH615" s="143"/>
    </row>
    <row r="616" spans="1:86" s="115" customFormat="1">
      <c r="A616" s="178" t="s">
        <v>434</v>
      </c>
      <c r="B616" s="131"/>
      <c r="C616" s="131"/>
      <c r="D616" s="87"/>
      <c r="E616" s="131"/>
      <c r="F616" s="131"/>
      <c r="G616" s="131"/>
      <c r="H616" s="131"/>
      <c r="I616" s="131"/>
      <c r="J616" s="131"/>
      <c r="K616" s="131"/>
      <c r="L616" s="131"/>
      <c r="M616" s="117"/>
      <c r="N616" s="117"/>
      <c r="O616" s="140"/>
      <c r="P616" s="95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  <c r="AA616" s="143"/>
      <c r="AB616" s="143"/>
      <c r="AC616" s="143"/>
      <c r="AD616" s="143"/>
      <c r="AE616" s="143"/>
      <c r="AF616" s="143"/>
      <c r="AG616" s="143"/>
      <c r="AH616" s="143"/>
      <c r="AI616" s="143"/>
      <c r="AJ616" s="143"/>
      <c r="AK616" s="143"/>
      <c r="AL616" s="143"/>
      <c r="AM616" s="143"/>
      <c r="AN616" s="143"/>
      <c r="AO616" s="143"/>
      <c r="AP616" s="143"/>
      <c r="AQ616" s="143"/>
      <c r="AR616" s="143"/>
      <c r="AS616" s="143"/>
      <c r="AT616" s="143"/>
      <c r="AU616" s="143"/>
      <c r="AV616" s="143"/>
      <c r="AW616" s="143"/>
      <c r="AX616" s="143"/>
      <c r="AY616" s="143"/>
      <c r="AZ616" s="143"/>
      <c r="BA616" s="143"/>
      <c r="BB616" s="143"/>
      <c r="BC616" s="143"/>
      <c r="BD616" s="143"/>
      <c r="BE616" s="143"/>
      <c r="BF616" s="143"/>
      <c r="BG616" s="143"/>
      <c r="BH616" s="143"/>
      <c r="BI616" s="143"/>
      <c r="BJ616" s="143"/>
      <c r="BK616" s="143"/>
      <c r="BL616" s="143"/>
      <c r="BM616" s="143"/>
      <c r="BN616" s="143"/>
      <c r="BO616" s="143"/>
      <c r="BP616" s="143"/>
      <c r="BQ616" s="143"/>
      <c r="BR616" s="143"/>
      <c r="BS616" s="143"/>
      <c r="BT616" s="143"/>
      <c r="BU616" s="143"/>
      <c r="BV616" s="143"/>
      <c r="BW616" s="143"/>
      <c r="BX616" s="143"/>
      <c r="BY616" s="143"/>
      <c r="BZ616" s="143"/>
      <c r="CA616" s="143"/>
      <c r="CB616" s="143"/>
      <c r="CC616" s="143"/>
      <c r="CD616" s="143"/>
      <c r="CE616" s="143"/>
      <c r="CF616" s="143"/>
      <c r="CG616" s="143"/>
      <c r="CH616" s="143"/>
    </row>
    <row r="617" spans="1:86" s="115" customFormat="1">
      <c r="A617" s="184" t="s">
        <v>427</v>
      </c>
      <c r="B617" s="87" t="s">
        <v>379</v>
      </c>
      <c r="C617" s="87" t="s">
        <v>424</v>
      </c>
      <c r="D617" s="87" t="s">
        <v>30</v>
      </c>
      <c r="E617" s="87" t="s">
        <v>39</v>
      </c>
      <c r="F617" s="87" t="s">
        <v>32</v>
      </c>
      <c r="G617" s="78"/>
      <c r="H617" s="125">
        <v>17.93</v>
      </c>
      <c r="I617" s="125">
        <v>1.85</v>
      </c>
      <c r="J617" s="125">
        <v>55.5</v>
      </c>
      <c r="K617" s="131">
        <v>389</v>
      </c>
      <c r="L617" s="132"/>
      <c r="M617" s="118">
        <f t="shared" ref="M617:M622" si="69">K617/25.5</f>
        <v>15.254901960784315</v>
      </c>
      <c r="N617" s="118"/>
      <c r="O617" s="124">
        <f t="shared" ref="O617:O622" si="70">ROUND(K617*(1-$O$4),0)</f>
        <v>389</v>
      </c>
      <c r="P617" s="147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  <c r="AA617" s="143"/>
      <c r="AB617" s="143"/>
      <c r="AC617" s="143"/>
      <c r="AD617" s="143"/>
      <c r="AE617" s="143"/>
      <c r="AF617" s="143"/>
      <c r="AG617" s="143"/>
      <c r="AH617" s="143"/>
      <c r="AI617" s="143"/>
      <c r="AJ617" s="143"/>
      <c r="AK617" s="143"/>
      <c r="AL617" s="143"/>
      <c r="AM617" s="143"/>
      <c r="AN617" s="143"/>
      <c r="AO617" s="143"/>
      <c r="AP617" s="143"/>
      <c r="AQ617" s="143"/>
      <c r="AR617" s="143"/>
      <c r="AS617" s="143"/>
      <c r="AT617" s="143"/>
      <c r="AU617" s="143"/>
      <c r="AV617" s="143"/>
      <c r="AW617" s="143"/>
      <c r="AX617" s="143"/>
      <c r="AY617" s="143"/>
      <c r="AZ617" s="143"/>
      <c r="BA617" s="143"/>
      <c r="BB617" s="143"/>
      <c r="BC617" s="143"/>
      <c r="BD617" s="143"/>
      <c r="BE617" s="143"/>
      <c r="BF617" s="143"/>
      <c r="BG617" s="143"/>
      <c r="BH617" s="143"/>
      <c r="BI617" s="143"/>
      <c r="BJ617" s="143"/>
      <c r="BK617" s="143"/>
      <c r="BL617" s="143"/>
      <c r="BM617" s="143"/>
      <c r="BN617" s="143"/>
      <c r="BO617" s="143"/>
      <c r="BP617" s="143"/>
      <c r="BQ617" s="143"/>
      <c r="BR617" s="143"/>
      <c r="BS617" s="143"/>
      <c r="BT617" s="143"/>
      <c r="BU617" s="143"/>
      <c r="BV617" s="143"/>
      <c r="BW617" s="143"/>
      <c r="BX617" s="143"/>
      <c r="BY617" s="143"/>
      <c r="BZ617" s="143"/>
      <c r="CA617" s="143"/>
      <c r="CB617" s="143"/>
      <c r="CC617" s="143"/>
      <c r="CD617" s="143"/>
      <c r="CE617" s="143"/>
      <c r="CF617" s="143"/>
      <c r="CG617" s="143"/>
      <c r="CH617" s="143"/>
    </row>
    <row r="618" spans="1:86" s="115" customFormat="1">
      <c r="A618" s="184" t="s">
        <v>428</v>
      </c>
      <c r="B618" s="87" t="s">
        <v>379</v>
      </c>
      <c r="C618" s="87" t="s">
        <v>424</v>
      </c>
      <c r="D618" s="87" t="s">
        <v>30</v>
      </c>
      <c r="E618" s="87" t="s">
        <v>39</v>
      </c>
      <c r="F618" s="87" t="s">
        <v>32</v>
      </c>
      <c r="G618" s="78"/>
      <c r="H618" s="125">
        <v>17.93</v>
      </c>
      <c r="I618" s="125">
        <v>1.85</v>
      </c>
      <c r="J618" s="125">
        <v>55.5</v>
      </c>
      <c r="K618" s="131">
        <v>389</v>
      </c>
      <c r="L618" s="132"/>
      <c r="M618" s="118">
        <f t="shared" si="69"/>
        <v>15.254901960784315</v>
      </c>
      <c r="N618" s="118"/>
      <c r="O618" s="124">
        <f t="shared" si="70"/>
        <v>389</v>
      </c>
      <c r="P618" s="95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3"/>
      <c r="AE618" s="143"/>
      <c r="AF618" s="143"/>
      <c r="AG618" s="143"/>
      <c r="AH618" s="143"/>
      <c r="AI618" s="143"/>
      <c r="AJ618" s="143"/>
      <c r="AK618" s="143"/>
      <c r="AL618" s="143"/>
      <c r="AM618" s="143"/>
      <c r="AN618" s="143"/>
      <c r="AO618" s="143"/>
      <c r="AP618" s="143"/>
      <c r="AQ618" s="143"/>
      <c r="AR618" s="143"/>
      <c r="AS618" s="143"/>
      <c r="AT618" s="143"/>
      <c r="AU618" s="143"/>
      <c r="AV618" s="143"/>
      <c r="AW618" s="143"/>
      <c r="AX618" s="143"/>
      <c r="AY618" s="143"/>
      <c r="AZ618" s="143"/>
      <c r="BA618" s="143"/>
      <c r="BB618" s="143"/>
      <c r="BC618" s="143"/>
      <c r="BD618" s="143"/>
      <c r="BE618" s="143"/>
      <c r="BF618" s="143"/>
      <c r="BG618" s="143"/>
      <c r="BH618" s="143"/>
      <c r="BI618" s="143"/>
      <c r="BJ618" s="143"/>
      <c r="BK618" s="143"/>
      <c r="BL618" s="143"/>
      <c r="BM618" s="143"/>
      <c r="BN618" s="143"/>
      <c r="BO618" s="143"/>
      <c r="BP618" s="143"/>
      <c r="BQ618" s="143"/>
      <c r="BR618" s="143"/>
      <c r="BS618" s="143"/>
      <c r="BT618" s="143"/>
      <c r="BU618" s="143"/>
      <c r="BV618" s="143"/>
      <c r="BW618" s="143"/>
      <c r="BX618" s="143"/>
      <c r="BY618" s="143"/>
      <c r="BZ618" s="143"/>
      <c r="CA618" s="143"/>
      <c r="CB618" s="143"/>
      <c r="CC618" s="143"/>
      <c r="CD618" s="143"/>
      <c r="CE618" s="143"/>
      <c r="CF618" s="143"/>
      <c r="CG618" s="143"/>
      <c r="CH618" s="143"/>
    </row>
    <row r="619" spans="1:86" s="115" customFormat="1">
      <c r="A619" s="184" t="s">
        <v>429</v>
      </c>
      <c r="B619" s="87" t="s">
        <v>379</v>
      </c>
      <c r="C619" s="87" t="s">
        <v>424</v>
      </c>
      <c r="D619" s="87" t="s">
        <v>30</v>
      </c>
      <c r="E619" s="87" t="s">
        <v>39</v>
      </c>
      <c r="F619" s="87" t="s">
        <v>32</v>
      </c>
      <c r="G619" s="78"/>
      <c r="H619" s="125">
        <v>17.93</v>
      </c>
      <c r="I619" s="125">
        <v>1.85</v>
      </c>
      <c r="J619" s="125">
        <v>55.5</v>
      </c>
      <c r="K619" s="131">
        <v>389</v>
      </c>
      <c r="L619" s="132"/>
      <c r="M619" s="118">
        <f t="shared" si="69"/>
        <v>15.254901960784315</v>
      </c>
      <c r="N619" s="118"/>
      <c r="O619" s="124">
        <f t="shared" si="70"/>
        <v>389</v>
      </c>
      <c r="P619" s="95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143"/>
      <c r="AE619" s="143"/>
      <c r="AF619" s="143"/>
      <c r="AG619" s="143"/>
      <c r="AH619" s="143"/>
      <c r="AI619" s="143"/>
      <c r="AJ619" s="143"/>
      <c r="AK619" s="143"/>
      <c r="AL619" s="143"/>
      <c r="AM619" s="143"/>
      <c r="AN619" s="143"/>
      <c r="AO619" s="143"/>
      <c r="AP619" s="143"/>
      <c r="AQ619" s="143"/>
      <c r="AR619" s="143"/>
      <c r="AS619" s="143"/>
      <c r="AT619" s="143"/>
      <c r="AU619" s="143"/>
      <c r="AV619" s="143"/>
      <c r="AW619" s="143"/>
      <c r="AX619" s="143"/>
      <c r="AY619" s="143"/>
      <c r="AZ619" s="143"/>
      <c r="BA619" s="143"/>
      <c r="BB619" s="143"/>
      <c r="BC619" s="143"/>
      <c r="BD619" s="143"/>
      <c r="BE619" s="143"/>
      <c r="BF619" s="143"/>
      <c r="BG619" s="143"/>
      <c r="BH619" s="143"/>
      <c r="BI619" s="143"/>
      <c r="BJ619" s="143"/>
      <c r="BK619" s="143"/>
      <c r="BL619" s="143"/>
      <c r="BM619" s="143"/>
      <c r="BN619" s="143"/>
      <c r="BO619" s="143"/>
      <c r="BP619" s="143"/>
      <c r="BQ619" s="143"/>
      <c r="BR619" s="143"/>
      <c r="BS619" s="143"/>
      <c r="BT619" s="143"/>
      <c r="BU619" s="143"/>
      <c r="BV619" s="143"/>
      <c r="BW619" s="143"/>
      <c r="BX619" s="143"/>
      <c r="BY619" s="143"/>
      <c r="BZ619" s="143"/>
      <c r="CA619" s="143"/>
      <c r="CB619" s="143"/>
      <c r="CC619" s="143"/>
      <c r="CD619" s="143"/>
      <c r="CE619" s="143"/>
      <c r="CF619" s="143"/>
      <c r="CG619" s="143"/>
      <c r="CH619" s="143"/>
    </row>
    <row r="620" spans="1:86" s="115" customFormat="1">
      <c r="A620" s="20" t="s">
        <v>430</v>
      </c>
      <c r="B620" s="87" t="s">
        <v>426</v>
      </c>
      <c r="C620" s="87" t="s">
        <v>424</v>
      </c>
      <c r="D620" s="87" t="s">
        <v>74</v>
      </c>
      <c r="E620" s="87" t="s">
        <v>39</v>
      </c>
      <c r="F620" s="87" t="s">
        <v>32</v>
      </c>
      <c r="G620" s="78"/>
      <c r="H620" s="125">
        <v>27.53</v>
      </c>
      <c r="I620" s="125">
        <v>1.44</v>
      </c>
      <c r="J620" s="125">
        <v>38.880000000000003</v>
      </c>
      <c r="K620" s="131">
        <v>589</v>
      </c>
      <c r="L620" s="132"/>
      <c r="M620" s="118">
        <f t="shared" si="69"/>
        <v>23.098039215686274</v>
      </c>
      <c r="N620" s="118"/>
      <c r="O620" s="124">
        <f t="shared" si="70"/>
        <v>589</v>
      </c>
      <c r="P620" s="95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3"/>
      <c r="AE620" s="143"/>
      <c r="AF620" s="143"/>
      <c r="AG620" s="143"/>
      <c r="AH620" s="143"/>
      <c r="AI620" s="143"/>
      <c r="AJ620" s="143"/>
      <c r="AK620" s="143"/>
      <c r="AL620" s="143"/>
      <c r="AM620" s="143"/>
      <c r="AN620" s="143"/>
      <c r="AO620" s="143"/>
      <c r="AP620" s="143"/>
      <c r="AQ620" s="143"/>
      <c r="AR620" s="143"/>
      <c r="AS620" s="143"/>
      <c r="AT620" s="143"/>
      <c r="AU620" s="143"/>
      <c r="AV620" s="143"/>
      <c r="AW620" s="143"/>
      <c r="AX620" s="143"/>
      <c r="AY620" s="143"/>
      <c r="AZ620" s="143"/>
      <c r="BA620" s="143"/>
      <c r="BB620" s="143"/>
      <c r="BC620" s="143"/>
      <c r="BD620" s="143"/>
      <c r="BE620" s="143"/>
      <c r="BF620" s="143"/>
      <c r="BG620" s="143"/>
      <c r="BH620" s="143"/>
      <c r="BI620" s="143"/>
      <c r="BJ620" s="143"/>
      <c r="BK620" s="143"/>
      <c r="BL620" s="143"/>
      <c r="BM620" s="143"/>
      <c r="BN620" s="143"/>
      <c r="BO620" s="143"/>
      <c r="BP620" s="143"/>
      <c r="BQ620" s="143"/>
      <c r="BR620" s="143"/>
      <c r="BS620" s="143"/>
      <c r="BT620" s="143"/>
      <c r="BU620" s="143"/>
      <c r="BV620" s="143"/>
      <c r="BW620" s="143"/>
      <c r="BX620" s="143"/>
      <c r="BY620" s="143"/>
      <c r="BZ620" s="143"/>
      <c r="CA620" s="143"/>
      <c r="CB620" s="143"/>
      <c r="CC620" s="143"/>
      <c r="CD620" s="143"/>
      <c r="CE620" s="143"/>
      <c r="CF620" s="143"/>
      <c r="CG620" s="143"/>
      <c r="CH620" s="143"/>
    </row>
    <row r="621" spans="1:86" s="115" customFormat="1">
      <c r="A621" s="20" t="s">
        <v>432</v>
      </c>
      <c r="B621" s="87" t="s">
        <v>426</v>
      </c>
      <c r="C621" s="87" t="s">
        <v>424</v>
      </c>
      <c r="D621" s="87" t="s">
        <v>74</v>
      </c>
      <c r="E621" s="87" t="s">
        <v>39</v>
      </c>
      <c r="F621" s="87" t="s">
        <v>32</v>
      </c>
      <c r="G621" s="78"/>
      <c r="H621" s="125">
        <v>27.53</v>
      </c>
      <c r="I621" s="125">
        <v>1.44</v>
      </c>
      <c r="J621" s="125">
        <v>38.880000000000003</v>
      </c>
      <c r="K621" s="131">
        <v>589</v>
      </c>
      <c r="L621" s="132"/>
      <c r="M621" s="118">
        <f t="shared" si="69"/>
        <v>23.098039215686274</v>
      </c>
      <c r="N621" s="118"/>
      <c r="O621" s="124">
        <f t="shared" si="70"/>
        <v>589</v>
      </c>
      <c r="P621" s="95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143"/>
      <c r="AE621" s="143"/>
      <c r="AF621" s="143"/>
      <c r="AG621" s="143"/>
      <c r="AH621" s="143"/>
      <c r="AI621" s="143"/>
      <c r="AJ621" s="143"/>
      <c r="AK621" s="143"/>
      <c r="AL621" s="143"/>
      <c r="AM621" s="143"/>
      <c r="AN621" s="143"/>
      <c r="AO621" s="143"/>
      <c r="AP621" s="143"/>
      <c r="AQ621" s="143"/>
      <c r="AR621" s="143"/>
      <c r="AS621" s="143"/>
      <c r="AT621" s="143"/>
      <c r="AU621" s="143"/>
      <c r="AV621" s="143"/>
      <c r="AW621" s="143"/>
      <c r="AX621" s="143"/>
      <c r="AY621" s="143"/>
      <c r="AZ621" s="143"/>
      <c r="BA621" s="143"/>
      <c r="BB621" s="143"/>
      <c r="BC621" s="143"/>
      <c r="BD621" s="143"/>
      <c r="BE621" s="143"/>
      <c r="BF621" s="143"/>
      <c r="BG621" s="143"/>
      <c r="BH621" s="143"/>
      <c r="BI621" s="143"/>
      <c r="BJ621" s="143"/>
      <c r="BK621" s="143"/>
      <c r="BL621" s="143"/>
      <c r="BM621" s="143"/>
      <c r="BN621" s="143"/>
      <c r="BO621" s="143"/>
      <c r="BP621" s="143"/>
      <c r="BQ621" s="143"/>
      <c r="BR621" s="143"/>
      <c r="BS621" s="143"/>
      <c r="BT621" s="143"/>
      <c r="BU621" s="143"/>
      <c r="BV621" s="143"/>
      <c r="BW621" s="143"/>
      <c r="BX621" s="143"/>
      <c r="BY621" s="143"/>
      <c r="BZ621" s="143"/>
      <c r="CA621" s="143"/>
      <c r="CB621" s="143"/>
      <c r="CC621" s="143"/>
      <c r="CD621" s="143"/>
      <c r="CE621" s="143"/>
      <c r="CF621" s="143"/>
      <c r="CG621" s="143"/>
      <c r="CH621" s="143"/>
    </row>
    <row r="622" spans="1:86" s="115" customFormat="1">
      <c r="A622" s="20" t="s">
        <v>431</v>
      </c>
      <c r="B622" s="87" t="s">
        <v>426</v>
      </c>
      <c r="C622" s="87" t="s">
        <v>424</v>
      </c>
      <c r="D622" s="131" t="s">
        <v>74</v>
      </c>
      <c r="E622" s="87" t="s">
        <v>39</v>
      </c>
      <c r="F622" s="87" t="s">
        <v>32</v>
      </c>
      <c r="G622" s="78"/>
      <c r="H622" s="125">
        <v>27.53</v>
      </c>
      <c r="I622" s="125">
        <v>1.44</v>
      </c>
      <c r="J622" s="125">
        <v>38.880000000000003</v>
      </c>
      <c r="K622" s="131">
        <v>589</v>
      </c>
      <c r="L622" s="132"/>
      <c r="M622" s="118">
        <f t="shared" si="69"/>
        <v>23.098039215686274</v>
      </c>
      <c r="N622" s="118"/>
      <c r="O622" s="124">
        <f t="shared" si="70"/>
        <v>589</v>
      </c>
      <c r="P622" s="95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3"/>
      <c r="AE622" s="143"/>
      <c r="AF622" s="143"/>
      <c r="AG622" s="143"/>
      <c r="AH622" s="143"/>
      <c r="AI622" s="143"/>
      <c r="AJ622" s="143"/>
      <c r="AK622" s="143"/>
      <c r="AL622" s="143"/>
      <c r="AM622" s="143"/>
      <c r="AN622" s="143"/>
      <c r="AO622" s="143"/>
      <c r="AP622" s="143"/>
      <c r="AQ622" s="143"/>
      <c r="AR622" s="143"/>
      <c r="AS622" s="143"/>
      <c r="AT622" s="143"/>
      <c r="AU622" s="143"/>
      <c r="AV622" s="143"/>
      <c r="AW622" s="143"/>
      <c r="AX622" s="143"/>
      <c r="AY622" s="143"/>
      <c r="AZ622" s="143"/>
      <c r="BA622" s="143"/>
      <c r="BB622" s="143"/>
      <c r="BC622" s="143"/>
      <c r="BD622" s="143"/>
      <c r="BE622" s="143"/>
      <c r="BF622" s="143"/>
      <c r="BG622" s="143"/>
      <c r="BH622" s="143"/>
      <c r="BI622" s="143"/>
      <c r="BJ622" s="143"/>
      <c r="BK622" s="143"/>
      <c r="BL622" s="143"/>
      <c r="BM622" s="143"/>
      <c r="BN622" s="143"/>
      <c r="BO622" s="143"/>
      <c r="BP622" s="143"/>
      <c r="BQ622" s="143"/>
      <c r="BR622" s="143"/>
      <c r="BS622" s="143"/>
      <c r="BT622" s="143"/>
      <c r="BU622" s="143"/>
      <c r="BV622" s="143"/>
      <c r="BW622" s="143"/>
      <c r="BX622" s="143"/>
      <c r="BY622" s="143"/>
      <c r="BZ622" s="143"/>
      <c r="CA622" s="143"/>
      <c r="CB622" s="143"/>
      <c r="CC622" s="143"/>
      <c r="CD622" s="143"/>
      <c r="CE622" s="143"/>
      <c r="CF622" s="143"/>
      <c r="CG622" s="143"/>
      <c r="CH622" s="143"/>
    </row>
    <row r="623" spans="1:86" s="115" customFormat="1">
      <c r="A623" s="179" t="s">
        <v>325</v>
      </c>
      <c r="B623" s="131"/>
      <c r="C623" s="131"/>
      <c r="D623" s="101"/>
      <c r="E623" s="131"/>
      <c r="F623" s="131"/>
      <c r="G623" s="131"/>
      <c r="H623" s="131"/>
      <c r="I623" s="131"/>
      <c r="J623" s="131"/>
      <c r="K623" s="131"/>
      <c r="L623" s="131"/>
      <c r="M623" s="117"/>
      <c r="N623" s="117"/>
      <c r="O623" s="140"/>
      <c r="P623" s="95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143"/>
      <c r="AE623" s="143"/>
      <c r="AF623" s="143"/>
      <c r="AG623" s="143"/>
      <c r="AH623" s="143"/>
      <c r="AI623" s="143"/>
      <c r="AJ623" s="143"/>
      <c r="AK623" s="143"/>
      <c r="AL623" s="143"/>
      <c r="AM623" s="143"/>
      <c r="AN623" s="143"/>
      <c r="AO623" s="143"/>
      <c r="AP623" s="143"/>
      <c r="AQ623" s="143"/>
      <c r="AR623" s="143"/>
      <c r="AS623" s="143"/>
      <c r="AT623" s="143"/>
      <c r="AU623" s="143"/>
      <c r="AV623" s="143"/>
      <c r="AW623" s="143"/>
      <c r="AX623" s="143"/>
      <c r="AY623" s="143"/>
      <c r="AZ623" s="143"/>
      <c r="BA623" s="143"/>
      <c r="BB623" s="143"/>
      <c r="BC623" s="143"/>
      <c r="BD623" s="143"/>
      <c r="BE623" s="143"/>
      <c r="BF623" s="143"/>
      <c r="BG623" s="143"/>
      <c r="BH623" s="143"/>
      <c r="BI623" s="143"/>
      <c r="BJ623" s="143"/>
      <c r="BK623" s="143"/>
      <c r="BL623" s="143"/>
      <c r="BM623" s="143"/>
      <c r="BN623" s="143"/>
      <c r="BO623" s="143"/>
      <c r="BP623" s="143"/>
      <c r="BQ623" s="143"/>
      <c r="BR623" s="143"/>
      <c r="BS623" s="143"/>
      <c r="BT623" s="143"/>
      <c r="BU623" s="143"/>
      <c r="BV623" s="143"/>
      <c r="BW623" s="143"/>
      <c r="BX623" s="143"/>
      <c r="BY623" s="143"/>
      <c r="BZ623" s="143"/>
      <c r="CA623" s="143"/>
      <c r="CB623" s="143"/>
      <c r="CC623" s="143"/>
      <c r="CD623" s="143"/>
      <c r="CE623" s="143"/>
      <c r="CF623" s="143"/>
      <c r="CG623" s="143"/>
      <c r="CH623" s="143"/>
    </row>
    <row r="624" spans="1:86" s="115" customFormat="1">
      <c r="A624" s="192" t="s">
        <v>326</v>
      </c>
      <c r="B624" s="130" t="s">
        <v>155</v>
      </c>
      <c r="C624" s="119" t="s">
        <v>113</v>
      </c>
      <c r="D624" s="101" t="s">
        <v>30</v>
      </c>
      <c r="E624" s="132" t="s">
        <v>70</v>
      </c>
      <c r="F624" s="119" t="s">
        <v>32</v>
      </c>
      <c r="G624" s="130">
        <v>0.95</v>
      </c>
      <c r="H624" s="130">
        <v>19.04</v>
      </c>
      <c r="I624" s="130">
        <v>1.2</v>
      </c>
      <c r="J624" s="130">
        <v>54</v>
      </c>
      <c r="K624" s="12">
        <v>669</v>
      </c>
      <c r="L624" s="122"/>
      <c r="M624" s="118">
        <f t="shared" ref="M624:M631" si="71">K624/25.5</f>
        <v>26.235294117647058</v>
      </c>
      <c r="N624" s="118"/>
      <c r="O624" s="124">
        <f t="shared" ref="O624:O631" si="72">ROUND(K624*(1-$O$4),0)</f>
        <v>669</v>
      </c>
      <c r="P624" s="95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143"/>
      <c r="AE624" s="143"/>
      <c r="AF624" s="143"/>
      <c r="AG624" s="143"/>
      <c r="AH624" s="143"/>
      <c r="AI624" s="143"/>
      <c r="AJ624" s="143"/>
      <c r="AK624" s="143"/>
      <c r="AL624" s="143"/>
      <c r="AM624" s="143"/>
      <c r="AN624" s="143"/>
      <c r="AO624" s="143"/>
      <c r="AP624" s="143"/>
      <c r="AQ624" s="143"/>
      <c r="AR624" s="143"/>
      <c r="AS624" s="143"/>
      <c r="AT624" s="143"/>
      <c r="AU624" s="143"/>
      <c r="AV624" s="143"/>
      <c r="AW624" s="143"/>
      <c r="AX624" s="143"/>
      <c r="AY624" s="143"/>
      <c r="AZ624" s="143"/>
      <c r="BA624" s="143"/>
      <c r="BB624" s="143"/>
      <c r="BC624" s="143"/>
      <c r="BD624" s="143"/>
      <c r="BE624" s="143"/>
      <c r="BF624" s="143"/>
      <c r="BG624" s="143"/>
      <c r="BH624" s="143"/>
      <c r="BI624" s="143"/>
      <c r="BJ624" s="143"/>
      <c r="BK624" s="143"/>
      <c r="BL624" s="143"/>
      <c r="BM624" s="143"/>
      <c r="BN624" s="143"/>
      <c r="BO624" s="143"/>
      <c r="BP624" s="143"/>
      <c r="BQ624" s="143"/>
      <c r="BR624" s="143"/>
      <c r="BS624" s="143"/>
      <c r="BT624" s="143"/>
      <c r="BU624" s="143"/>
      <c r="BV624" s="143"/>
      <c r="BW624" s="143"/>
      <c r="BX624" s="143"/>
      <c r="BY624" s="143"/>
      <c r="BZ624" s="143"/>
      <c r="CA624" s="143"/>
      <c r="CB624" s="143"/>
      <c r="CC624" s="143"/>
      <c r="CD624" s="143"/>
      <c r="CE624" s="143"/>
      <c r="CF624" s="143"/>
      <c r="CG624" s="143"/>
      <c r="CH624" s="143"/>
    </row>
    <row r="625" spans="1:86" s="115" customFormat="1">
      <c r="A625" s="193" t="s">
        <v>327</v>
      </c>
      <c r="B625" s="17" t="s">
        <v>155</v>
      </c>
      <c r="C625" s="119" t="s">
        <v>113</v>
      </c>
      <c r="D625" s="101" t="s">
        <v>30</v>
      </c>
      <c r="E625" s="132" t="s">
        <v>70</v>
      </c>
      <c r="F625" s="119" t="s">
        <v>32</v>
      </c>
      <c r="G625" s="130">
        <v>0.95</v>
      </c>
      <c r="H625" s="130">
        <v>19.04</v>
      </c>
      <c r="I625" s="130">
        <v>1.2</v>
      </c>
      <c r="J625" s="130">
        <v>54</v>
      </c>
      <c r="K625" s="12">
        <v>669</v>
      </c>
      <c r="L625" s="122"/>
      <c r="M625" s="118">
        <f t="shared" si="71"/>
        <v>26.235294117647058</v>
      </c>
      <c r="N625" s="118"/>
      <c r="O625" s="124">
        <f t="shared" si="72"/>
        <v>669</v>
      </c>
      <c r="P625" s="95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143"/>
      <c r="AE625" s="143"/>
      <c r="AF625" s="143"/>
      <c r="AG625" s="143"/>
      <c r="AH625" s="143"/>
      <c r="AI625" s="143"/>
      <c r="AJ625" s="143"/>
      <c r="AK625" s="143"/>
      <c r="AL625" s="143"/>
      <c r="AM625" s="143"/>
      <c r="AN625" s="143"/>
      <c r="AO625" s="143"/>
      <c r="AP625" s="143"/>
      <c r="AQ625" s="143"/>
      <c r="AR625" s="143"/>
      <c r="AS625" s="143"/>
      <c r="AT625" s="143"/>
      <c r="AU625" s="143"/>
      <c r="AV625" s="143"/>
      <c r="AW625" s="143"/>
      <c r="AX625" s="143"/>
      <c r="AY625" s="143"/>
      <c r="AZ625" s="143"/>
      <c r="BA625" s="143"/>
      <c r="BB625" s="143"/>
      <c r="BC625" s="143"/>
      <c r="BD625" s="143"/>
      <c r="BE625" s="143"/>
      <c r="BF625" s="143"/>
      <c r="BG625" s="143"/>
      <c r="BH625" s="143"/>
      <c r="BI625" s="143"/>
      <c r="BJ625" s="143"/>
      <c r="BK625" s="143"/>
      <c r="BL625" s="143"/>
      <c r="BM625" s="143"/>
      <c r="BN625" s="143"/>
      <c r="BO625" s="143"/>
      <c r="BP625" s="143"/>
      <c r="BQ625" s="143"/>
      <c r="BR625" s="143"/>
      <c r="BS625" s="143"/>
      <c r="BT625" s="143"/>
      <c r="BU625" s="143"/>
      <c r="BV625" s="143"/>
      <c r="BW625" s="143"/>
      <c r="BX625" s="143"/>
      <c r="BY625" s="143"/>
      <c r="BZ625" s="143"/>
      <c r="CA625" s="143"/>
      <c r="CB625" s="143"/>
      <c r="CC625" s="143"/>
      <c r="CD625" s="143"/>
      <c r="CE625" s="143"/>
      <c r="CF625" s="143"/>
      <c r="CG625" s="143"/>
      <c r="CH625" s="143"/>
    </row>
    <row r="626" spans="1:86">
      <c r="A626" s="183" t="s">
        <v>328</v>
      </c>
      <c r="B626" s="130" t="s">
        <v>155</v>
      </c>
      <c r="C626" s="119" t="s">
        <v>113</v>
      </c>
      <c r="D626" s="101" t="s">
        <v>30</v>
      </c>
      <c r="E626" s="132" t="s">
        <v>70</v>
      </c>
      <c r="F626" s="119" t="s">
        <v>32</v>
      </c>
      <c r="G626" s="130">
        <v>0.95</v>
      </c>
      <c r="H626" s="130">
        <v>19.04</v>
      </c>
      <c r="I626" s="130">
        <v>1.2</v>
      </c>
      <c r="J626" s="130">
        <v>54</v>
      </c>
      <c r="K626" s="12">
        <v>669</v>
      </c>
      <c r="L626" s="122"/>
      <c r="M626" s="118">
        <f t="shared" si="71"/>
        <v>26.235294117647058</v>
      </c>
      <c r="N626" s="118"/>
      <c r="O626" s="124">
        <f t="shared" si="72"/>
        <v>669</v>
      </c>
      <c r="P626" s="95"/>
    </row>
    <row r="627" spans="1:86">
      <c r="A627" s="89" t="s">
        <v>329</v>
      </c>
      <c r="B627" s="17" t="s">
        <v>155</v>
      </c>
      <c r="C627" s="119" t="s">
        <v>113</v>
      </c>
      <c r="D627" s="66" t="s">
        <v>30</v>
      </c>
      <c r="E627" s="132" t="s">
        <v>70</v>
      </c>
      <c r="F627" s="119" t="s">
        <v>32</v>
      </c>
      <c r="G627" s="130">
        <v>0.95</v>
      </c>
      <c r="H627" s="130">
        <v>19.04</v>
      </c>
      <c r="I627" s="130">
        <v>1.2</v>
      </c>
      <c r="J627" s="130">
        <v>54</v>
      </c>
      <c r="K627" s="12">
        <v>599</v>
      </c>
      <c r="L627" s="122"/>
      <c r="M627" s="118">
        <f t="shared" si="71"/>
        <v>23.490196078431371</v>
      </c>
      <c r="N627" s="118"/>
      <c r="O627" s="124">
        <f t="shared" si="72"/>
        <v>599</v>
      </c>
      <c r="P627" s="95"/>
    </row>
    <row r="628" spans="1:86">
      <c r="A628" s="18" t="s">
        <v>326</v>
      </c>
      <c r="B628" s="132" t="s">
        <v>330</v>
      </c>
      <c r="C628" s="119" t="s">
        <v>113</v>
      </c>
      <c r="D628" s="137" t="s">
        <v>74</v>
      </c>
      <c r="E628" s="132" t="s">
        <v>70</v>
      </c>
      <c r="F628" s="119" t="s">
        <v>59</v>
      </c>
      <c r="G628" s="130">
        <v>0.95</v>
      </c>
      <c r="H628" s="132"/>
      <c r="I628" s="132">
        <v>1.44</v>
      </c>
      <c r="J628" s="132">
        <v>51.84</v>
      </c>
      <c r="K628" s="12">
        <v>799</v>
      </c>
      <c r="L628" s="122"/>
      <c r="M628" s="118">
        <f t="shared" si="71"/>
        <v>31.333333333333332</v>
      </c>
      <c r="N628" s="118"/>
      <c r="O628" s="124">
        <f t="shared" si="72"/>
        <v>799</v>
      </c>
      <c r="P628" s="95"/>
    </row>
    <row r="629" spans="1:86">
      <c r="A629" s="34" t="s">
        <v>327</v>
      </c>
      <c r="B629" s="132" t="s">
        <v>330</v>
      </c>
      <c r="C629" s="119" t="s">
        <v>113</v>
      </c>
      <c r="D629" s="66" t="s">
        <v>74</v>
      </c>
      <c r="E629" s="132" t="s">
        <v>70</v>
      </c>
      <c r="F629" s="119" t="s">
        <v>59</v>
      </c>
      <c r="G629" s="130">
        <v>0.95</v>
      </c>
      <c r="H629" s="132"/>
      <c r="I629" s="132">
        <v>1.44</v>
      </c>
      <c r="J629" s="132">
        <v>51.84</v>
      </c>
      <c r="K629" s="12">
        <v>799</v>
      </c>
      <c r="L629" s="122"/>
      <c r="M629" s="118">
        <f t="shared" si="71"/>
        <v>31.333333333333332</v>
      </c>
      <c r="N629" s="118"/>
      <c r="O629" s="124">
        <f t="shared" si="72"/>
        <v>799</v>
      </c>
      <c r="P629" s="95"/>
    </row>
    <row r="630" spans="1:86">
      <c r="A630" s="89" t="s">
        <v>328</v>
      </c>
      <c r="B630" s="132" t="s">
        <v>330</v>
      </c>
      <c r="C630" s="119" t="s">
        <v>113</v>
      </c>
      <c r="D630" s="137" t="s">
        <v>74</v>
      </c>
      <c r="E630" s="132" t="s">
        <v>70</v>
      </c>
      <c r="F630" s="119" t="s">
        <v>59</v>
      </c>
      <c r="G630" s="130">
        <v>0.95</v>
      </c>
      <c r="H630" s="132"/>
      <c r="I630" s="132">
        <v>1.44</v>
      </c>
      <c r="J630" s="132">
        <v>51.84</v>
      </c>
      <c r="K630" s="12">
        <v>799</v>
      </c>
      <c r="L630" s="122"/>
      <c r="M630" s="118">
        <f t="shared" si="71"/>
        <v>31.333333333333332</v>
      </c>
      <c r="N630" s="118"/>
      <c r="O630" s="124">
        <f t="shared" si="72"/>
        <v>799</v>
      </c>
      <c r="P630" s="95"/>
    </row>
    <row r="631" spans="1:86">
      <c r="A631" s="89" t="s">
        <v>329</v>
      </c>
      <c r="B631" s="132" t="s">
        <v>330</v>
      </c>
      <c r="C631" s="119" t="s">
        <v>113</v>
      </c>
      <c r="D631" s="131" t="s">
        <v>74</v>
      </c>
      <c r="E631" s="132" t="s">
        <v>70</v>
      </c>
      <c r="F631" s="119" t="s">
        <v>59</v>
      </c>
      <c r="G631" s="130">
        <v>0.95</v>
      </c>
      <c r="H631" s="132"/>
      <c r="I631" s="132">
        <v>1.44</v>
      </c>
      <c r="J631" s="132">
        <v>51.84</v>
      </c>
      <c r="K631" s="12">
        <v>799</v>
      </c>
      <c r="L631" s="122"/>
      <c r="M631" s="118">
        <f t="shared" si="71"/>
        <v>31.333333333333332</v>
      </c>
      <c r="N631" s="118"/>
      <c r="O631" s="124">
        <f t="shared" si="72"/>
        <v>799</v>
      </c>
      <c r="P631" s="95"/>
    </row>
    <row r="632" spans="1:86">
      <c r="A632" s="128" t="s">
        <v>907</v>
      </c>
      <c r="B632" s="116"/>
      <c r="C632" s="116"/>
      <c r="D632" s="116"/>
      <c r="E632" s="116"/>
      <c r="F632" s="116"/>
      <c r="G632" s="116"/>
      <c r="H632" s="116"/>
      <c r="I632" s="116"/>
      <c r="J632" s="116"/>
      <c r="K632" s="116"/>
      <c r="L632" s="116"/>
      <c r="M632" s="117"/>
      <c r="N632" s="117"/>
      <c r="O632" s="165"/>
      <c r="P632" s="95"/>
    </row>
    <row r="633" spans="1:86">
      <c r="A633" s="89" t="s">
        <v>908</v>
      </c>
      <c r="B633" s="132" t="s">
        <v>52</v>
      </c>
      <c r="C633" s="132" t="s">
        <v>109</v>
      </c>
      <c r="D633" s="90" t="s">
        <v>74</v>
      </c>
      <c r="E633" s="132" t="s">
        <v>39</v>
      </c>
      <c r="F633" s="132" t="s">
        <v>32</v>
      </c>
      <c r="G633" s="132">
        <v>1.2</v>
      </c>
      <c r="H633" s="132">
        <v>2</v>
      </c>
      <c r="I633" s="132">
        <v>0.78</v>
      </c>
      <c r="J633" s="132">
        <v>37.44</v>
      </c>
      <c r="K633" s="132"/>
      <c r="L633" s="131">
        <v>99</v>
      </c>
      <c r="M633" s="118"/>
      <c r="N633" s="118">
        <f t="shared" ref="N633:N640" si="73">L633/25.5</f>
        <v>3.8823529411764706</v>
      </c>
      <c r="O633" s="166">
        <f t="shared" ref="O633:O640" si="74">ROUND(L633*(1-$O$4),0)</f>
        <v>99</v>
      </c>
      <c r="P633" s="95"/>
    </row>
    <row r="634" spans="1:86">
      <c r="A634" s="89" t="s">
        <v>908</v>
      </c>
      <c r="B634" s="132" t="s">
        <v>909</v>
      </c>
      <c r="C634" s="132" t="s">
        <v>109</v>
      </c>
      <c r="D634" s="90" t="s">
        <v>74</v>
      </c>
      <c r="E634" s="132" t="s">
        <v>39</v>
      </c>
      <c r="F634" s="132" t="s">
        <v>59</v>
      </c>
      <c r="G634" s="132">
        <v>1.2</v>
      </c>
      <c r="H634" s="17">
        <v>2</v>
      </c>
      <c r="I634" s="132"/>
      <c r="J634" s="132"/>
      <c r="K634" s="132"/>
      <c r="L634" s="131">
        <v>69</v>
      </c>
      <c r="M634" s="118"/>
      <c r="N634" s="118">
        <f t="shared" si="73"/>
        <v>2.7058823529411766</v>
      </c>
      <c r="O634" s="166">
        <f t="shared" si="74"/>
        <v>69</v>
      </c>
      <c r="P634" s="95"/>
    </row>
    <row r="635" spans="1:86">
      <c r="A635" s="89" t="s">
        <v>910</v>
      </c>
      <c r="B635" s="132" t="s">
        <v>911</v>
      </c>
      <c r="C635" s="132" t="s">
        <v>61</v>
      </c>
      <c r="D635" s="90" t="s">
        <v>74</v>
      </c>
      <c r="E635" s="132" t="s">
        <v>39</v>
      </c>
      <c r="F635" s="132" t="s">
        <v>59</v>
      </c>
      <c r="G635" s="132">
        <v>1.7</v>
      </c>
      <c r="H635" s="132">
        <v>0.5</v>
      </c>
      <c r="I635" s="132"/>
      <c r="J635" s="132"/>
      <c r="K635" s="132"/>
      <c r="L635" s="131">
        <v>59</v>
      </c>
      <c r="M635" s="118"/>
      <c r="N635" s="118">
        <f t="shared" si="73"/>
        <v>2.3137254901960786</v>
      </c>
      <c r="O635" s="166">
        <f t="shared" si="74"/>
        <v>59</v>
      </c>
      <c r="P635" s="95"/>
    </row>
    <row r="636" spans="1:86">
      <c r="A636" s="89" t="s">
        <v>910</v>
      </c>
      <c r="B636" s="132" t="s">
        <v>912</v>
      </c>
      <c r="C636" s="132" t="s">
        <v>61</v>
      </c>
      <c r="D636" s="90" t="s">
        <v>74</v>
      </c>
      <c r="E636" s="132" t="s">
        <v>39</v>
      </c>
      <c r="F636" s="132" t="s">
        <v>59</v>
      </c>
      <c r="G636" s="132">
        <v>1.7</v>
      </c>
      <c r="H636" s="132">
        <v>0.3</v>
      </c>
      <c r="I636" s="132"/>
      <c r="J636" s="132"/>
      <c r="K636" s="132"/>
      <c r="L636" s="131">
        <v>45</v>
      </c>
      <c r="M636" s="118"/>
      <c r="N636" s="118">
        <f t="shared" si="73"/>
        <v>1.7647058823529411</v>
      </c>
      <c r="O636" s="166">
        <f t="shared" si="74"/>
        <v>45</v>
      </c>
      <c r="P636" s="95"/>
    </row>
    <row r="637" spans="1:86" s="115" customFormat="1">
      <c r="A637" s="89" t="s">
        <v>913</v>
      </c>
      <c r="B637" s="132" t="s">
        <v>914</v>
      </c>
      <c r="C637" s="132" t="s">
        <v>915</v>
      </c>
      <c r="D637" s="90" t="s">
        <v>74</v>
      </c>
      <c r="E637" s="132" t="s">
        <v>39</v>
      </c>
      <c r="F637" s="132" t="s">
        <v>59</v>
      </c>
      <c r="G637" s="132">
        <v>1.7</v>
      </c>
      <c r="H637" s="132"/>
      <c r="I637" s="132"/>
      <c r="J637" s="132"/>
      <c r="K637" s="132"/>
      <c r="L637" s="131">
        <v>142</v>
      </c>
      <c r="M637" s="118"/>
      <c r="N637" s="118">
        <f t="shared" si="73"/>
        <v>5.5686274509803919</v>
      </c>
      <c r="O637" s="166">
        <f t="shared" si="74"/>
        <v>142</v>
      </c>
      <c r="P637" s="95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  <c r="AA637" s="143"/>
      <c r="AB637" s="143"/>
      <c r="AC637" s="143"/>
      <c r="AD637" s="143"/>
      <c r="AE637" s="143"/>
      <c r="AF637" s="143"/>
      <c r="AG637" s="143"/>
      <c r="AH637" s="143"/>
      <c r="AI637" s="143"/>
      <c r="AJ637" s="143"/>
      <c r="AK637" s="143"/>
      <c r="AL637" s="143"/>
      <c r="AM637" s="143"/>
      <c r="AN637" s="143"/>
      <c r="AO637" s="143"/>
      <c r="AP637" s="143"/>
      <c r="AQ637" s="143"/>
      <c r="AR637" s="143"/>
      <c r="AS637" s="143"/>
      <c r="AT637" s="143"/>
      <c r="AU637" s="143"/>
      <c r="AV637" s="143"/>
      <c r="AW637" s="143"/>
      <c r="AX637" s="143"/>
      <c r="AY637" s="143"/>
      <c r="AZ637" s="143"/>
      <c r="BA637" s="143"/>
      <c r="BB637" s="143"/>
      <c r="BC637" s="143"/>
      <c r="BD637" s="143"/>
      <c r="BE637" s="143"/>
      <c r="BF637" s="143"/>
      <c r="BG637" s="143"/>
      <c r="BH637" s="143"/>
      <c r="BI637" s="143"/>
      <c r="BJ637" s="143"/>
      <c r="BK637" s="143"/>
      <c r="BL637" s="143"/>
      <c r="BM637" s="143"/>
      <c r="BN637" s="143"/>
      <c r="BO637" s="143"/>
      <c r="BP637" s="143"/>
      <c r="BQ637" s="143"/>
      <c r="BR637" s="143"/>
      <c r="BS637" s="143"/>
      <c r="BT637" s="143"/>
      <c r="BU637" s="143"/>
      <c r="BV637" s="143"/>
      <c r="BW637" s="143"/>
      <c r="BX637" s="143"/>
      <c r="BY637" s="143"/>
      <c r="BZ637" s="143"/>
      <c r="CA637" s="143"/>
      <c r="CB637" s="143"/>
      <c r="CC637" s="143"/>
      <c r="CD637" s="143"/>
      <c r="CE637" s="143"/>
      <c r="CF637" s="143"/>
      <c r="CG637" s="143"/>
      <c r="CH637" s="143"/>
    </row>
    <row r="638" spans="1:86">
      <c r="A638" s="89" t="s">
        <v>913</v>
      </c>
      <c r="B638" s="132" t="s">
        <v>916</v>
      </c>
      <c r="C638" s="132" t="s">
        <v>915</v>
      </c>
      <c r="D638" s="90" t="s">
        <v>74</v>
      </c>
      <c r="E638" s="132" t="s">
        <v>39</v>
      </c>
      <c r="F638" s="132" t="s">
        <v>59</v>
      </c>
      <c r="G638" s="132">
        <v>1.7</v>
      </c>
      <c r="H638" s="132"/>
      <c r="I638" s="132"/>
      <c r="J638" s="132"/>
      <c r="K638" s="132"/>
      <c r="L638" s="131">
        <v>175</v>
      </c>
      <c r="M638" s="118"/>
      <c r="N638" s="118">
        <f t="shared" si="73"/>
        <v>6.8627450980392153</v>
      </c>
      <c r="O638" s="166">
        <f t="shared" si="74"/>
        <v>175</v>
      </c>
      <c r="P638" s="95"/>
    </row>
    <row r="639" spans="1:86">
      <c r="A639" s="89" t="s">
        <v>917</v>
      </c>
      <c r="B639" s="132" t="s">
        <v>918</v>
      </c>
      <c r="C639" s="132" t="s">
        <v>58</v>
      </c>
      <c r="D639" s="90" t="s">
        <v>74</v>
      </c>
      <c r="E639" s="132" t="s">
        <v>39</v>
      </c>
      <c r="F639" s="132" t="s">
        <v>59</v>
      </c>
      <c r="G639" s="132">
        <v>1.7</v>
      </c>
      <c r="H639" s="132"/>
      <c r="I639" s="132"/>
      <c r="J639" s="132"/>
      <c r="K639" s="132"/>
      <c r="L639" s="131">
        <v>199</v>
      </c>
      <c r="M639" s="118"/>
      <c r="N639" s="118">
        <f t="shared" si="73"/>
        <v>7.8039215686274508</v>
      </c>
      <c r="O639" s="166">
        <f t="shared" si="74"/>
        <v>199</v>
      </c>
      <c r="P639" s="95"/>
    </row>
    <row r="640" spans="1:86">
      <c r="A640" s="89" t="s">
        <v>917</v>
      </c>
      <c r="B640" s="132" t="s">
        <v>52</v>
      </c>
      <c r="C640" s="132" t="s">
        <v>58</v>
      </c>
      <c r="D640" s="90" t="s">
        <v>74</v>
      </c>
      <c r="E640" s="132" t="s">
        <v>39</v>
      </c>
      <c r="F640" s="132" t="s">
        <v>59</v>
      </c>
      <c r="G640" s="132">
        <v>1.7</v>
      </c>
      <c r="H640" s="132"/>
      <c r="I640" s="132"/>
      <c r="J640" s="132"/>
      <c r="K640" s="132"/>
      <c r="L640" s="131">
        <v>258</v>
      </c>
      <c r="M640" s="118"/>
      <c r="N640" s="118">
        <f t="shared" si="73"/>
        <v>10.117647058823529</v>
      </c>
      <c r="O640" s="166">
        <f t="shared" si="74"/>
        <v>258</v>
      </c>
      <c r="P640" s="95"/>
    </row>
    <row r="641" spans="1:16">
      <c r="A641" s="178" t="s">
        <v>698</v>
      </c>
      <c r="B641" s="116"/>
      <c r="C641" s="116"/>
      <c r="D641" s="132"/>
      <c r="E641" s="116"/>
      <c r="F641" s="116"/>
      <c r="G641" s="116"/>
      <c r="H641" s="116"/>
      <c r="I641" s="116"/>
      <c r="J641" s="116"/>
      <c r="K641" s="116"/>
      <c r="L641" s="116"/>
      <c r="M641" s="117"/>
      <c r="N641" s="43"/>
      <c r="O641" s="140"/>
      <c r="P641" s="95"/>
    </row>
    <row r="642" spans="1:16">
      <c r="A642" s="191" t="s">
        <v>699</v>
      </c>
      <c r="B642" s="135" t="s">
        <v>52</v>
      </c>
      <c r="C642" s="132" t="s">
        <v>38</v>
      </c>
      <c r="D642" s="132" t="s">
        <v>30</v>
      </c>
      <c r="E642" s="132" t="s">
        <v>39</v>
      </c>
      <c r="F642" s="132" t="s">
        <v>32</v>
      </c>
      <c r="G642" s="136"/>
      <c r="H642" s="135">
        <v>17.260000000000002</v>
      </c>
      <c r="I642" s="135">
        <v>1.415</v>
      </c>
      <c r="J642" s="135">
        <v>65.09</v>
      </c>
      <c r="K642" s="131">
        <v>429</v>
      </c>
      <c r="L642" s="132"/>
      <c r="M642" s="118">
        <f t="shared" ref="M642:M647" si="75">K642/25.5</f>
        <v>16.823529411764707</v>
      </c>
      <c r="N642" s="123"/>
      <c r="O642" s="124">
        <f t="shared" ref="O642:O647" si="76">ROUND(K642*(1-$O$4),0)</f>
        <v>429</v>
      </c>
      <c r="P642" s="95"/>
    </row>
    <row r="643" spans="1:16">
      <c r="A643" s="191" t="s">
        <v>700</v>
      </c>
      <c r="B643" s="135" t="s">
        <v>52</v>
      </c>
      <c r="C643" s="132" t="s">
        <v>38</v>
      </c>
      <c r="D643" s="132" t="s">
        <v>30</v>
      </c>
      <c r="E643" s="132" t="s">
        <v>39</v>
      </c>
      <c r="F643" s="132" t="s">
        <v>32</v>
      </c>
      <c r="G643" s="135"/>
      <c r="H643" s="135">
        <v>17.260000000000002</v>
      </c>
      <c r="I643" s="135">
        <v>1.415</v>
      </c>
      <c r="J643" s="135">
        <v>65.09</v>
      </c>
      <c r="K643" s="131">
        <v>429</v>
      </c>
      <c r="L643" s="132"/>
      <c r="M643" s="118">
        <f t="shared" si="75"/>
        <v>16.823529411764707</v>
      </c>
      <c r="N643" s="123"/>
      <c r="O643" s="124">
        <f t="shared" si="76"/>
        <v>429</v>
      </c>
      <c r="P643" s="95"/>
    </row>
    <row r="644" spans="1:16">
      <c r="A644" s="191" t="s">
        <v>701</v>
      </c>
      <c r="B644" s="135" t="s">
        <v>52</v>
      </c>
      <c r="C644" s="132" t="s">
        <v>38</v>
      </c>
      <c r="D644" s="132" t="s">
        <v>30</v>
      </c>
      <c r="E644" s="132" t="s">
        <v>39</v>
      </c>
      <c r="F644" s="132" t="s">
        <v>32</v>
      </c>
      <c r="G644" s="135"/>
      <c r="H644" s="135">
        <v>17.260000000000002</v>
      </c>
      <c r="I644" s="135">
        <v>1.415</v>
      </c>
      <c r="J644" s="135">
        <v>65.09</v>
      </c>
      <c r="K644" s="131">
        <v>429</v>
      </c>
      <c r="L644" s="132"/>
      <c r="M644" s="118">
        <f t="shared" si="75"/>
        <v>16.823529411764707</v>
      </c>
      <c r="N644" s="123"/>
      <c r="O644" s="124">
        <f t="shared" si="76"/>
        <v>429</v>
      </c>
      <c r="P644" s="95"/>
    </row>
    <row r="645" spans="1:16">
      <c r="A645" s="191" t="s">
        <v>703</v>
      </c>
      <c r="B645" s="135" t="s">
        <v>702</v>
      </c>
      <c r="C645" s="132" t="s">
        <v>38</v>
      </c>
      <c r="D645" s="132" t="s">
        <v>30</v>
      </c>
      <c r="E645" s="132" t="s">
        <v>39</v>
      </c>
      <c r="F645" s="132" t="s">
        <v>32</v>
      </c>
      <c r="G645" s="135"/>
      <c r="H645" s="135">
        <v>17.260000000000002</v>
      </c>
      <c r="I645" s="135">
        <v>0.71</v>
      </c>
      <c r="J645" s="135"/>
      <c r="K645" s="131">
        <v>799</v>
      </c>
      <c r="L645" s="132"/>
      <c r="M645" s="118">
        <f t="shared" si="75"/>
        <v>31.333333333333332</v>
      </c>
      <c r="N645" s="123"/>
      <c r="O645" s="124">
        <f t="shared" si="76"/>
        <v>799</v>
      </c>
      <c r="P645" s="95"/>
    </row>
    <row r="646" spans="1:16">
      <c r="A646" s="191" t="s">
        <v>704</v>
      </c>
      <c r="B646" s="135" t="s">
        <v>702</v>
      </c>
      <c r="C646" s="132" t="s">
        <v>38</v>
      </c>
      <c r="D646" s="131" t="s">
        <v>30</v>
      </c>
      <c r="E646" s="132" t="s">
        <v>39</v>
      </c>
      <c r="F646" s="132" t="s">
        <v>32</v>
      </c>
      <c r="G646" s="135"/>
      <c r="H646" s="135">
        <v>17.260000000000002</v>
      </c>
      <c r="I646" s="135">
        <v>0.71</v>
      </c>
      <c r="J646" s="135">
        <v>65.09</v>
      </c>
      <c r="K646" s="131">
        <v>899</v>
      </c>
      <c r="L646" s="132"/>
      <c r="M646" s="118">
        <f t="shared" si="75"/>
        <v>35.254901960784316</v>
      </c>
      <c r="N646" s="123"/>
      <c r="O646" s="124">
        <f t="shared" si="76"/>
        <v>899</v>
      </c>
      <c r="P646" s="95"/>
    </row>
    <row r="647" spans="1:16">
      <c r="A647" s="191" t="s">
        <v>705</v>
      </c>
      <c r="B647" s="135" t="s">
        <v>52</v>
      </c>
      <c r="C647" s="132" t="s">
        <v>38</v>
      </c>
      <c r="D647" s="132" t="s">
        <v>30</v>
      </c>
      <c r="E647" s="132" t="s">
        <v>39</v>
      </c>
      <c r="F647" s="132" t="s">
        <v>32</v>
      </c>
      <c r="G647" s="136"/>
      <c r="H647" s="135">
        <v>17.260000000000002</v>
      </c>
      <c r="I647" s="135">
        <v>1.415</v>
      </c>
      <c r="J647" s="135">
        <v>65.09</v>
      </c>
      <c r="K647" s="131">
        <v>469</v>
      </c>
      <c r="L647" s="132"/>
      <c r="M647" s="118">
        <f t="shared" si="75"/>
        <v>18.392156862745097</v>
      </c>
      <c r="N647" s="123"/>
      <c r="O647" s="124">
        <f t="shared" si="76"/>
        <v>469</v>
      </c>
      <c r="P647" s="95"/>
    </row>
    <row r="648" spans="1:16">
      <c r="A648" s="128" t="s">
        <v>637</v>
      </c>
      <c r="B648" s="116"/>
      <c r="C648" s="116"/>
      <c r="D648" s="116"/>
      <c r="E648" s="116"/>
      <c r="F648" s="116"/>
      <c r="G648" s="116"/>
      <c r="H648" s="116"/>
      <c r="I648" s="116"/>
      <c r="J648" s="116"/>
      <c r="K648" s="116"/>
      <c r="L648" s="116"/>
      <c r="M648" s="117"/>
      <c r="N648" s="43"/>
      <c r="O648" s="165"/>
      <c r="P648" s="95"/>
    </row>
    <row r="649" spans="1:16">
      <c r="A649" s="183" t="s">
        <v>638</v>
      </c>
      <c r="B649" s="132" t="s">
        <v>49</v>
      </c>
      <c r="C649" s="132" t="s">
        <v>38</v>
      </c>
      <c r="D649" s="132" t="s">
        <v>30</v>
      </c>
      <c r="E649" s="132" t="s">
        <v>39</v>
      </c>
      <c r="F649" s="132" t="s">
        <v>32</v>
      </c>
      <c r="G649" s="132">
        <v>0.8</v>
      </c>
      <c r="H649" s="132">
        <v>19.86</v>
      </c>
      <c r="I649" s="132">
        <v>1.44</v>
      </c>
      <c r="J649" s="132">
        <v>46.08</v>
      </c>
      <c r="K649" s="131">
        <v>399</v>
      </c>
      <c r="L649" s="132"/>
      <c r="M649" s="118">
        <f>K649/25.5</f>
        <v>15.647058823529411</v>
      </c>
      <c r="N649" s="123"/>
      <c r="O649" s="166">
        <v>399</v>
      </c>
      <c r="P649" s="95"/>
    </row>
    <row r="650" spans="1:16">
      <c r="A650" s="183" t="s">
        <v>639</v>
      </c>
      <c r="B650" s="132" t="s">
        <v>49</v>
      </c>
      <c r="C650" s="132" t="s">
        <v>38</v>
      </c>
      <c r="D650" s="132" t="s">
        <v>30</v>
      </c>
      <c r="E650" s="132" t="s">
        <v>39</v>
      </c>
      <c r="F650" s="132" t="s">
        <v>32</v>
      </c>
      <c r="G650" s="132">
        <v>0.8</v>
      </c>
      <c r="H650" s="132">
        <v>19.86</v>
      </c>
      <c r="I650" s="132">
        <v>1.44</v>
      </c>
      <c r="J650" s="132">
        <v>46.08</v>
      </c>
      <c r="K650" s="131">
        <v>399</v>
      </c>
      <c r="L650" s="132"/>
      <c r="M650" s="118">
        <f>K650/25.5</f>
        <v>15.647058823529411</v>
      </c>
      <c r="N650" s="123"/>
      <c r="O650" s="166">
        <v>399</v>
      </c>
      <c r="P650" s="95"/>
    </row>
    <row r="651" spans="1:16">
      <c r="A651" s="183" t="s">
        <v>640</v>
      </c>
      <c r="B651" s="132" t="s">
        <v>49</v>
      </c>
      <c r="C651" s="132" t="s">
        <v>38</v>
      </c>
      <c r="D651" s="132" t="s">
        <v>30</v>
      </c>
      <c r="E651" s="132" t="s">
        <v>39</v>
      </c>
      <c r="F651" s="132" t="s">
        <v>32</v>
      </c>
      <c r="G651" s="132">
        <v>0.8</v>
      </c>
      <c r="H651" s="132">
        <v>19.86</v>
      </c>
      <c r="I651" s="132">
        <v>1.44</v>
      </c>
      <c r="J651" s="132">
        <v>46.08</v>
      </c>
      <c r="K651" s="131">
        <v>399</v>
      </c>
      <c r="L651" s="132"/>
      <c r="M651" s="118">
        <f>K651/25.5</f>
        <v>15.647058823529411</v>
      </c>
      <c r="N651" s="123"/>
      <c r="O651" s="166">
        <v>399</v>
      </c>
      <c r="P651" s="95"/>
    </row>
    <row r="652" spans="1:16">
      <c r="A652" s="128" t="s">
        <v>966</v>
      </c>
      <c r="B652" s="116"/>
      <c r="C652" s="116"/>
      <c r="D652" s="116"/>
      <c r="E652" s="116"/>
      <c r="F652" s="116"/>
      <c r="G652" s="116"/>
      <c r="H652" s="116"/>
      <c r="I652" s="116"/>
      <c r="J652" s="116"/>
      <c r="K652" s="116"/>
      <c r="L652" s="116"/>
      <c r="M652" s="117"/>
      <c r="N652" s="117"/>
      <c r="O652" s="165"/>
      <c r="P652" s="95"/>
    </row>
    <row r="653" spans="1:16">
      <c r="A653" s="180" t="s">
        <v>967</v>
      </c>
      <c r="B653" s="47" t="s">
        <v>964</v>
      </c>
      <c r="C653" s="87" t="s">
        <v>968</v>
      </c>
      <c r="D653" s="47" t="s">
        <v>30</v>
      </c>
      <c r="E653" s="47" t="s">
        <v>194</v>
      </c>
      <c r="F653" s="125" t="s">
        <v>871</v>
      </c>
      <c r="G653" s="125">
        <v>2</v>
      </c>
      <c r="H653" s="125">
        <v>40.74</v>
      </c>
      <c r="I653" s="50">
        <v>0.72</v>
      </c>
      <c r="J653" s="50">
        <v>21.6</v>
      </c>
      <c r="K653" s="131">
        <v>839</v>
      </c>
      <c r="L653" s="132"/>
      <c r="M653" s="118">
        <f t="shared" ref="M653:M655" si="77">K653/25.5</f>
        <v>32.901960784313722</v>
      </c>
      <c r="N653" s="118"/>
      <c r="O653" s="166">
        <f t="shared" ref="O653:O655" si="78">ROUND(K653*(1-$O$4),0)</f>
        <v>839</v>
      </c>
      <c r="P653" s="95"/>
    </row>
    <row r="654" spans="1:16">
      <c r="A654" s="180" t="s">
        <v>969</v>
      </c>
      <c r="B654" s="47" t="s">
        <v>964</v>
      </c>
      <c r="C654" s="87" t="s">
        <v>968</v>
      </c>
      <c r="D654" s="47" t="s">
        <v>30</v>
      </c>
      <c r="E654" s="47" t="s">
        <v>194</v>
      </c>
      <c r="F654" s="125" t="s">
        <v>871</v>
      </c>
      <c r="G654" s="125">
        <v>2</v>
      </c>
      <c r="H654" s="125">
        <v>40.74</v>
      </c>
      <c r="I654" s="50">
        <v>0.72</v>
      </c>
      <c r="J654" s="50">
        <v>21.6</v>
      </c>
      <c r="K654" s="21">
        <v>839</v>
      </c>
      <c r="L654" s="132"/>
      <c r="M654" s="118">
        <f t="shared" si="77"/>
        <v>32.901960784313722</v>
      </c>
      <c r="N654" s="118"/>
      <c r="O654" s="166">
        <f t="shared" si="78"/>
        <v>839</v>
      </c>
    </row>
    <row r="655" spans="1:16">
      <c r="A655" s="180" t="s">
        <v>970</v>
      </c>
      <c r="B655" s="47" t="s">
        <v>964</v>
      </c>
      <c r="C655" s="87" t="s">
        <v>968</v>
      </c>
      <c r="D655" s="47" t="s">
        <v>30</v>
      </c>
      <c r="E655" s="47" t="s">
        <v>194</v>
      </c>
      <c r="F655" s="125" t="s">
        <v>871</v>
      </c>
      <c r="G655" s="125">
        <v>2</v>
      </c>
      <c r="H655" s="125">
        <v>40.74</v>
      </c>
      <c r="I655" s="50">
        <v>0.72</v>
      </c>
      <c r="J655" s="50">
        <v>21.6</v>
      </c>
      <c r="K655" s="131">
        <v>839</v>
      </c>
      <c r="L655" s="132"/>
      <c r="M655" s="118">
        <f t="shared" si="77"/>
        <v>32.901960784313722</v>
      </c>
      <c r="N655" s="118"/>
      <c r="O655" s="166">
        <f t="shared" si="78"/>
        <v>839</v>
      </c>
    </row>
    <row r="656" spans="1:16">
      <c r="A656" s="195" t="s">
        <v>684</v>
      </c>
      <c r="B656" s="167"/>
      <c r="C656" s="167"/>
      <c r="D656" s="167"/>
      <c r="E656" s="167"/>
      <c r="F656" s="167"/>
      <c r="G656" s="116"/>
      <c r="H656" s="167"/>
      <c r="I656" s="167"/>
      <c r="J656" s="167"/>
      <c r="K656" s="167"/>
      <c r="L656" s="167"/>
      <c r="M656" s="117"/>
      <c r="N656" s="196"/>
      <c r="O656" s="121"/>
    </row>
    <row r="657" spans="1:15">
      <c r="A657" s="180" t="s">
        <v>652</v>
      </c>
      <c r="B657" s="119" t="s">
        <v>653</v>
      </c>
      <c r="C657" s="119" t="s">
        <v>654</v>
      </c>
      <c r="D657" s="120" t="s">
        <v>30</v>
      </c>
      <c r="E657" s="130" t="s">
        <v>194</v>
      </c>
      <c r="F657" s="119" t="s">
        <v>32</v>
      </c>
      <c r="G657" s="126"/>
      <c r="H657" s="119">
        <v>17.03</v>
      </c>
      <c r="I657" s="119">
        <v>1.35</v>
      </c>
      <c r="J657" s="119">
        <v>59.4</v>
      </c>
      <c r="K657" s="131">
        <v>289</v>
      </c>
      <c r="L657" s="122"/>
      <c r="M657" s="118">
        <f>K657/25.5</f>
        <v>11.333333333333334</v>
      </c>
      <c r="N657" s="122"/>
      <c r="O657" s="124">
        <f>ROUND(K657*(1-$O$4),0)</f>
        <v>289</v>
      </c>
    </row>
    <row r="658" spans="1:15">
      <c r="A658" s="180" t="s">
        <v>655</v>
      </c>
      <c r="B658" s="119" t="s">
        <v>653</v>
      </c>
      <c r="C658" s="119" t="s">
        <v>654</v>
      </c>
      <c r="D658" s="120" t="s">
        <v>30</v>
      </c>
      <c r="E658" s="130" t="s">
        <v>194</v>
      </c>
      <c r="F658" s="119" t="s">
        <v>32</v>
      </c>
      <c r="G658" s="126"/>
      <c r="H658" s="119">
        <v>17.03</v>
      </c>
      <c r="I658" s="119">
        <v>1.35</v>
      </c>
      <c r="J658" s="119">
        <v>59.4</v>
      </c>
      <c r="K658" s="131">
        <v>289</v>
      </c>
      <c r="L658" s="122"/>
      <c r="M658" s="118">
        <f>K658/25.5</f>
        <v>11.333333333333334</v>
      </c>
      <c r="N658" s="122"/>
      <c r="O658" s="124">
        <f>ROUND(K658*(1-$O$4),0)</f>
        <v>289</v>
      </c>
    </row>
    <row r="659" spans="1:15">
      <c r="A659" s="180" t="s">
        <v>656</v>
      </c>
      <c r="B659" s="119" t="s">
        <v>653</v>
      </c>
      <c r="C659" s="119" t="s">
        <v>654</v>
      </c>
      <c r="D659" s="120" t="s">
        <v>30</v>
      </c>
      <c r="E659" s="130" t="s">
        <v>194</v>
      </c>
      <c r="F659" s="119" t="s">
        <v>32</v>
      </c>
      <c r="G659" s="126"/>
      <c r="H659" s="119">
        <v>17.03</v>
      </c>
      <c r="I659" s="119">
        <v>1.35</v>
      </c>
      <c r="J659" s="119">
        <v>59.4</v>
      </c>
      <c r="K659" s="131">
        <v>289</v>
      </c>
      <c r="L659" s="122"/>
      <c r="M659" s="118">
        <f>K659/25.5</f>
        <v>11.333333333333334</v>
      </c>
      <c r="N659" s="122"/>
      <c r="O659" s="124">
        <f>ROUND(K659*(1-$O$4),0)</f>
        <v>289</v>
      </c>
    </row>
    <row r="660" spans="1:15">
      <c r="A660" s="180" t="s">
        <v>657</v>
      </c>
      <c r="B660" s="119" t="s">
        <v>653</v>
      </c>
      <c r="C660" s="119" t="s">
        <v>654</v>
      </c>
      <c r="D660" s="120" t="s">
        <v>30</v>
      </c>
      <c r="E660" s="130" t="s">
        <v>194</v>
      </c>
      <c r="F660" s="119" t="s">
        <v>32</v>
      </c>
      <c r="G660" s="126"/>
      <c r="H660" s="119">
        <v>17.03</v>
      </c>
      <c r="I660" s="119">
        <v>1.35</v>
      </c>
      <c r="J660" s="119">
        <v>59.4</v>
      </c>
      <c r="K660" s="131">
        <v>289</v>
      </c>
      <c r="L660" s="122"/>
      <c r="M660" s="118">
        <f>K660/25.5</f>
        <v>11.333333333333334</v>
      </c>
      <c r="N660" s="122"/>
      <c r="O660" s="124">
        <f>ROUND(K660*(1-$O$4),0)</f>
        <v>289</v>
      </c>
    </row>
    <row r="661" spans="1:15">
      <c r="A661" s="180" t="s">
        <v>658</v>
      </c>
      <c r="B661" s="119" t="s">
        <v>653</v>
      </c>
      <c r="C661" s="119" t="s">
        <v>654</v>
      </c>
      <c r="D661" s="120" t="s">
        <v>30</v>
      </c>
      <c r="E661" s="130" t="s">
        <v>194</v>
      </c>
      <c r="F661" s="119" t="s">
        <v>32</v>
      </c>
      <c r="G661" s="126"/>
      <c r="H661" s="119">
        <v>17.03</v>
      </c>
      <c r="I661" s="119">
        <v>1.35</v>
      </c>
      <c r="J661" s="119">
        <v>59.4</v>
      </c>
      <c r="K661" s="131">
        <v>289</v>
      </c>
      <c r="L661" s="122"/>
      <c r="M661" s="118">
        <f>K661/25.5</f>
        <v>11.333333333333334</v>
      </c>
      <c r="N661" s="122"/>
      <c r="O661" s="124">
        <f>ROUND(K661*(1-$O$4),0)</f>
        <v>289</v>
      </c>
    </row>
    <row r="662" spans="1:15">
      <c r="A662" s="180" t="s">
        <v>659</v>
      </c>
      <c r="B662" s="119" t="s">
        <v>660</v>
      </c>
      <c r="C662" s="119" t="s">
        <v>61</v>
      </c>
      <c r="D662" s="120" t="s">
        <v>30</v>
      </c>
      <c r="E662" s="130" t="s">
        <v>194</v>
      </c>
      <c r="F662" s="119" t="s">
        <v>32</v>
      </c>
      <c r="G662" s="126"/>
      <c r="H662" s="119">
        <v>0</v>
      </c>
      <c r="I662" s="119">
        <v>0</v>
      </c>
      <c r="J662" s="119">
        <v>0</v>
      </c>
      <c r="K662" s="119"/>
      <c r="L662" s="133">
        <v>49</v>
      </c>
      <c r="M662" s="118"/>
      <c r="N662" s="123">
        <f>L662/25.5</f>
        <v>1.9215686274509804</v>
      </c>
      <c r="O662" s="124">
        <f t="shared" ref="O662:O671" si="79">ROUND(L662*(1-$O$4),0)</f>
        <v>49</v>
      </c>
    </row>
    <row r="663" spans="1:15">
      <c r="A663" s="180" t="s">
        <v>661</v>
      </c>
      <c r="B663" s="119" t="s">
        <v>660</v>
      </c>
      <c r="C663" s="119" t="s">
        <v>61</v>
      </c>
      <c r="D663" s="120" t="s">
        <v>30</v>
      </c>
      <c r="E663" s="130" t="s">
        <v>194</v>
      </c>
      <c r="F663" s="119" t="s">
        <v>32</v>
      </c>
      <c r="G663" s="126"/>
      <c r="H663" s="119">
        <v>0</v>
      </c>
      <c r="I663" s="119">
        <v>0</v>
      </c>
      <c r="J663" s="119">
        <v>0</v>
      </c>
      <c r="K663" s="119"/>
      <c r="L663" s="134">
        <v>49</v>
      </c>
      <c r="M663" s="118"/>
      <c r="N663" s="123">
        <f t="shared" ref="N663:N671" si="80">L663/25.5</f>
        <v>1.9215686274509804</v>
      </c>
      <c r="O663" s="124">
        <f t="shared" si="79"/>
        <v>49</v>
      </c>
    </row>
    <row r="664" spans="1:15">
      <c r="A664" s="180" t="s">
        <v>662</v>
      </c>
      <c r="B664" s="119" t="s">
        <v>660</v>
      </c>
      <c r="C664" s="119" t="s">
        <v>61</v>
      </c>
      <c r="D664" s="120" t="s">
        <v>30</v>
      </c>
      <c r="E664" s="130" t="s">
        <v>194</v>
      </c>
      <c r="F664" s="119" t="s">
        <v>32</v>
      </c>
      <c r="G664" s="126"/>
      <c r="H664" s="119">
        <v>0</v>
      </c>
      <c r="I664" s="119">
        <v>0</v>
      </c>
      <c r="J664" s="119">
        <v>0</v>
      </c>
      <c r="K664" s="119"/>
      <c r="L664" s="133">
        <v>49</v>
      </c>
      <c r="M664" s="118"/>
      <c r="N664" s="123">
        <f t="shared" si="80"/>
        <v>1.9215686274509804</v>
      </c>
      <c r="O664" s="124">
        <f t="shared" si="79"/>
        <v>49</v>
      </c>
    </row>
    <row r="665" spans="1:15">
      <c r="A665" s="180" t="s">
        <v>663</v>
      </c>
      <c r="B665" s="119" t="s">
        <v>660</v>
      </c>
      <c r="C665" s="119" t="s">
        <v>61</v>
      </c>
      <c r="D665" s="120" t="s">
        <v>30</v>
      </c>
      <c r="E665" s="130" t="s">
        <v>194</v>
      </c>
      <c r="F665" s="119" t="s">
        <v>32</v>
      </c>
      <c r="G665" s="126"/>
      <c r="H665" s="119">
        <v>0</v>
      </c>
      <c r="I665" s="119">
        <v>0</v>
      </c>
      <c r="J665" s="119">
        <v>0</v>
      </c>
      <c r="K665" s="119"/>
      <c r="L665" s="133">
        <v>49</v>
      </c>
      <c r="M665" s="118"/>
      <c r="N665" s="123">
        <f t="shared" si="80"/>
        <v>1.9215686274509804</v>
      </c>
      <c r="O665" s="124">
        <f t="shared" si="79"/>
        <v>49</v>
      </c>
    </row>
    <row r="666" spans="1:15">
      <c r="A666" s="180" t="s">
        <v>664</v>
      </c>
      <c r="B666" s="119" t="s">
        <v>660</v>
      </c>
      <c r="C666" s="119" t="s">
        <v>61</v>
      </c>
      <c r="D666" s="120" t="s">
        <v>30</v>
      </c>
      <c r="E666" s="130" t="s">
        <v>194</v>
      </c>
      <c r="F666" s="119" t="s">
        <v>32</v>
      </c>
      <c r="G666" s="126"/>
      <c r="H666" s="119">
        <v>0</v>
      </c>
      <c r="I666" s="119">
        <v>0</v>
      </c>
      <c r="J666" s="119">
        <v>0</v>
      </c>
      <c r="K666" s="119"/>
      <c r="L666" s="134">
        <v>49</v>
      </c>
      <c r="M666" s="118"/>
      <c r="N666" s="123">
        <f t="shared" si="80"/>
        <v>1.9215686274509804</v>
      </c>
      <c r="O666" s="124">
        <f t="shared" si="79"/>
        <v>49</v>
      </c>
    </row>
    <row r="667" spans="1:15">
      <c r="A667" s="180" t="s">
        <v>665</v>
      </c>
      <c r="B667" s="119" t="s">
        <v>653</v>
      </c>
      <c r="C667" s="119" t="s">
        <v>654</v>
      </c>
      <c r="D667" s="120" t="s">
        <v>30</v>
      </c>
      <c r="E667" s="130" t="s">
        <v>194</v>
      </c>
      <c r="F667" s="119" t="s">
        <v>32</v>
      </c>
      <c r="G667" s="126"/>
      <c r="H667" s="119">
        <v>0</v>
      </c>
      <c r="I667" s="119">
        <v>0</v>
      </c>
      <c r="J667" s="119">
        <v>0</v>
      </c>
      <c r="K667" s="119"/>
      <c r="L667" s="133">
        <v>49</v>
      </c>
      <c r="M667" s="118"/>
      <c r="N667" s="123">
        <f t="shared" si="80"/>
        <v>1.9215686274509804</v>
      </c>
      <c r="O667" s="124">
        <f t="shared" si="79"/>
        <v>49</v>
      </c>
    </row>
    <row r="668" spans="1:15">
      <c r="A668" s="180" t="s">
        <v>666</v>
      </c>
      <c r="B668" s="119" t="s">
        <v>653</v>
      </c>
      <c r="C668" s="119" t="s">
        <v>654</v>
      </c>
      <c r="D668" s="120" t="s">
        <v>30</v>
      </c>
      <c r="E668" s="130" t="s">
        <v>194</v>
      </c>
      <c r="F668" s="119" t="s">
        <v>32</v>
      </c>
      <c r="G668" s="126"/>
      <c r="H668" s="119">
        <v>0</v>
      </c>
      <c r="I668" s="119">
        <v>0</v>
      </c>
      <c r="J668" s="119">
        <v>0</v>
      </c>
      <c r="K668" s="119"/>
      <c r="L668" s="133">
        <v>49</v>
      </c>
      <c r="M668" s="118"/>
      <c r="N668" s="123">
        <f t="shared" si="80"/>
        <v>1.9215686274509804</v>
      </c>
      <c r="O668" s="124">
        <f t="shared" si="79"/>
        <v>49</v>
      </c>
    </row>
    <row r="669" spans="1:15">
      <c r="A669" s="180" t="s">
        <v>667</v>
      </c>
      <c r="B669" s="119" t="s">
        <v>653</v>
      </c>
      <c r="C669" s="119" t="s">
        <v>654</v>
      </c>
      <c r="D669" s="120" t="s">
        <v>30</v>
      </c>
      <c r="E669" s="130" t="s">
        <v>194</v>
      </c>
      <c r="F669" s="119" t="s">
        <v>32</v>
      </c>
      <c r="G669" s="126"/>
      <c r="H669" s="119">
        <v>0</v>
      </c>
      <c r="I669" s="119">
        <v>0</v>
      </c>
      <c r="J669" s="119">
        <v>0</v>
      </c>
      <c r="K669" s="119"/>
      <c r="L669" s="133">
        <v>49</v>
      </c>
      <c r="M669" s="118"/>
      <c r="N669" s="123">
        <f t="shared" si="80"/>
        <v>1.9215686274509804</v>
      </c>
      <c r="O669" s="124">
        <f t="shared" si="79"/>
        <v>49</v>
      </c>
    </row>
    <row r="670" spans="1:15">
      <c r="A670" s="180" t="s">
        <v>668</v>
      </c>
      <c r="B670" s="119" t="s">
        <v>653</v>
      </c>
      <c r="C670" s="119" t="s">
        <v>654</v>
      </c>
      <c r="D670" s="120" t="s">
        <v>30</v>
      </c>
      <c r="E670" s="130" t="s">
        <v>194</v>
      </c>
      <c r="F670" s="119" t="s">
        <v>32</v>
      </c>
      <c r="G670" s="126"/>
      <c r="H670" s="119">
        <v>0</v>
      </c>
      <c r="I670" s="119">
        <v>0</v>
      </c>
      <c r="J670" s="119">
        <v>0</v>
      </c>
      <c r="K670" s="119"/>
      <c r="L670" s="134">
        <v>49</v>
      </c>
      <c r="M670" s="118"/>
      <c r="N670" s="123">
        <f t="shared" si="80"/>
        <v>1.9215686274509804</v>
      </c>
      <c r="O670" s="124">
        <f t="shared" si="79"/>
        <v>49</v>
      </c>
    </row>
    <row r="671" spans="1:15">
      <c r="A671" s="180" t="s">
        <v>669</v>
      </c>
      <c r="B671" s="119" t="s">
        <v>653</v>
      </c>
      <c r="C671" s="119" t="s">
        <v>654</v>
      </c>
      <c r="D671" s="120" t="s">
        <v>30</v>
      </c>
      <c r="E671" s="130" t="s">
        <v>194</v>
      </c>
      <c r="F671" s="119" t="s">
        <v>32</v>
      </c>
      <c r="G671" s="126"/>
      <c r="H671" s="119">
        <v>0</v>
      </c>
      <c r="I671" s="119">
        <v>0</v>
      </c>
      <c r="J671" s="119">
        <v>0</v>
      </c>
      <c r="K671" s="119"/>
      <c r="L671" s="133">
        <v>49</v>
      </c>
      <c r="M671" s="118"/>
      <c r="N671" s="123">
        <f t="shared" si="80"/>
        <v>1.9215686274509804</v>
      </c>
      <c r="O671" s="124">
        <f t="shared" si="79"/>
        <v>49</v>
      </c>
    </row>
    <row r="672" spans="1:15">
      <c r="A672" s="128" t="s">
        <v>670</v>
      </c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17"/>
      <c r="N672" s="43"/>
      <c r="O672" s="165"/>
    </row>
    <row r="673" spans="1:15">
      <c r="A673" s="183" t="s">
        <v>671</v>
      </c>
      <c r="B673" s="132" t="s">
        <v>37</v>
      </c>
      <c r="C673" s="132" t="s">
        <v>38</v>
      </c>
      <c r="D673" s="132" t="s">
        <v>30</v>
      </c>
      <c r="E673" s="132" t="s">
        <v>39</v>
      </c>
      <c r="F673" s="132" t="s">
        <v>32</v>
      </c>
      <c r="G673" s="132">
        <v>0.8</v>
      </c>
      <c r="H673" s="132">
        <v>17.66</v>
      </c>
      <c r="I673" s="132">
        <v>1.33</v>
      </c>
      <c r="J673" s="132">
        <v>63.84</v>
      </c>
      <c r="K673" s="131">
        <v>329</v>
      </c>
      <c r="L673" s="132"/>
      <c r="M673" s="118">
        <f>K673/25.5</f>
        <v>12.901960784313726</v>
      </c>
      <c r="N673" s="123"/>
      <c r="O673" s="166">
        <f>ROUND(K673*(1-$O$4),0)</f>
        <v>329</v>
      </c>
    </row>
    <row r="674" spans="1:15">
      <c r="A674" s="183" t="s">
        <v>672</v>
      </c>
      <c r="B674" s="132" t="s">
        <v>37</v>
      </c>
      <c r="C674" s="132" t="s">
        <v>38</v>
      </c>
      <c r="D674" s="132" t="s">
        <v>30</v>
      </c>
      <c r="E674" s="132" t="s">
        <v>39</v>
      </c>
      <c r="F674" s="132" t="s">
        <v>32</v>
      </c>
      <c r="G674" s="132">
        <v>0.8</v>
      </c>
      <c r="H674" s="132">
        <v>17.66</v>
      </c>
      <c r="I674" s="132">
        <v>1.33</v>
      </c>
      <c r="J674" s="132">
        <v>63.84</v>
      </c>
      <c r="K674" s="131">
        <v>329</v>
      </c>
      <c r="L674" s="132"/>
      <c r="M674" s="118">
        <f>K674/25.5</f>
        <v>12.901960784313726</v>
      </c>
      <c r="N674" s="123"/>
      <c r="O674" s="166">
        <f>ROUND(K674*(1-$O$4),0)</f>
        <v>329</v>
      </c>
    </row>
    <row r="675" spans="1:15">
      <c r="A675" s="183" t="s">
        <v>673</v>
      </c>
      <c r="B675" s="132" t="s">
        <v>37</v>
      </c>
      <c r="C675" s="132" t="s">
        <v>38</v>
      </c>
      <c r="D675" s="132" t="s">
        <v>30</v>
      </c>
      <c r="E675" s="132" t="s">
        <v>39</v>
      </c>
      <c r="F675" s="132" t="s">
        <v>32</v>
      </c>
      <c r="G675" s="132">
        <v>0.8</v>
      </c>
      <c r="H675" s="132">
        <v>17.66</v>
      </c>
      <c r="I675" s="132">
        <v>1.33</v>
      </c>
      <c r="J675" s="132">
        <v>63.84</v>
      </c>
      <c r="K675" s="131">
        <v>329</v>
      </c>
      <c r="L675" s="132"/>
      <c r="M675" s="118">
        <f>K675/25.5</f>
        <v>12.901960784313726</v>
      </c>
      <c r="N675" s="123"/>
      <c r="O675" s="166">
        <f>ROUND(K675*(1-$O$4),0)</f>
        <v>329</v>
      </c>
    </row>
    <row r="676" spans="1:15">
      <c r="A676" s="183" t="s">
        <v>674</v>
      </c>
      <c r="B676" s="132" t="s">
        <v>37</v>
      </c>
      <c r="C676" s="132" t="s">
        <v>58</v>
      </c>
      <c r="D676" s="132" t="s">
        <v>30</v>
      </c>
      <c r="E676" s="132" t="s">
        <v>39</v>
      </c>
      <c r="F676" s="132" t="s">
        <v>59</v>
      </c>
      <c r="G676" s="132">
        <v>0.8</v>
      </c>
      <c r="H676" s="132">
        <v>1.96</v>
      </c>
      <c r="I676" s="132"/>
      <c r="J676" s="132"/>
      <c r="K676" s="132"/>
      <c r="L676" s="131">
        <v>69</v>
      </c>
      <c r="M676" s="118"/>
      <c r="N676" s="123">
        <f>L676/25.5</f>
        <v>2.7058823529411766</v>
      </c>
      <c r="O676" s="166">
        <f>ROUND(L676*(1-$O$4),0)</f>
        <v>69</v>
      </c>
    </row>
    <row r="677" spans="1:15">
      <c r="A677" s="89" t="s">
        <v>675</v>
      </c>
      <c r="B677" s="132" t="s">
        <v>676</v>
      </c>
      <c r="C677" s="132" t="s">
        <v>61</v>
      </c>
      <c r="D677" s="132" t="s">
        <v>30</v>
      </c>
      <c r="E677" s="132" t="s">
        <v>39</v>
      </c>
      <c r="F677" s="132" t="s">
        <v>59</v>
      </c>
      <c r="G677" s="132">
        <v>0.8</v>
      </c>
      <c r="H677" s="132">
        <v>0.46500000000000002</v>
      </c>
      <c r="I677" s="132"/>
      <c r="J677" s="132"/>
      <c r="K677" s="132"/>
      <c r="L677" s="131">
        <v>43</v>
      </c>
      <c r="M677" s="118"/>
      <c r="N677" s="123">
        <f>L677/25.5</f>
        <v>1.6862745098039216</v>
      </c>
      <c r="O677" s="166">
        <f>ROUND(L677*(1-$O$4),0)</f>
        <v>43</v>
      </c>
    </row>
    <row r="678" spans="1:15">
      <c r="A678" s="178" t="s">
        <v>213</v>
      </c>
      <c r="B678" s="116"/>
      <c r="C678" s="116"/>
      <c r="D678" s="132"/>
      <c r="E678" s="116"/>
      <c r="F678" s="116"/>
      <c r="G678" s="116"/>
      <c r="H678" s="116"/>
      <c r="I678" s="116"/>
      <c r="J678" s="116"/>
      <c r="K678" s="116"/>
      <c r="L678" s="116"/>
      <c r="M678" s="117"/>
      <c r="N678" s="43"/>
      <c r="O678" s="140"/>
    </row>
    <row r="679" spans="1:15">
      <c r="A679" s="191" t="s">
        <v>214</v>
      </c>
      <c r="B679" s="135" t="s">
        <v>52</v>
      </c>
      <c r="C679" s="132" t="s">
        <v>38</v>
      </c>
      <c r="D679" s="132" t="s">
        <v>30</v>
      </c>
      <c r="E679" s="132" t="s">
        <v>39</v>
      </c>
      <c r="F679" s="132" t="s">
        <v>32</v>
      </c>
      <c r="G679" s="136"/>
      <c r="H679" s="135">
        <v>17.260000000000002</v>
      </c>
      <c r="I679" s="135">
        <v>1.415</v>
      </c>
      <c r="J679" s="135">
        <v>65.09</v>
      </c>
      <c r="K679" s="131">
        <v>295</v>
      </c>
      <c r="L679" s="132"/>
      <c r="M679" s="118">
        <f>K679/25.5</f>
        <v>11.568627450980392</v>
      </c>
      <c r="N679" s="123"/>
      <c r="O679" s="124">
        <f>ROUND(K679*(1-$O$4),0)</f>
        <v>295</v>
      </c>
    </row>
    <row r="680" spans="1:15">
      <c r="A680" s="191" t="s">
        <v>215</v>
      </c>
      <c r="B680" s="135" t="s">
        <v>52</v>
      </c>
      <c r="C680" s="132" t="s">
        <v>38</v>
      </c>
      <c r="D680" s="132" t="s">
        <v>30</v>
      </c>
      <c r="E680" s="132" t="s">
        <v>39</v>
      </c>
      <c r="F680" s="132" t="s">
        <v>32</v>
      </c>
      <c r="G680" s="135"/>
      <c r="H680" s="135">
        <v>17.260000000000002</v>
      </c>
      <c r="I680" s="135">
        <v>1.415</v>
      </c>
      <c r="J680" s="135">
        <v>65.09</v>
      </c>
      <c r="K680" s="131">
        <v>295</v>
      </c>
      <c r="L680" s="132"/>
      <c r="M680" s="118">
        <f>K680/25.5</f>
        <v>11.568627450980392</v>
      </c>
      <c r="N680" s="123"/>
      <c r="O680" s="124">
        <f>ROUND(K680*(1-$O$4),0)</f>
        <v>295</v>
      </c>
    </row>
    <row r="681" spans="1:15">
      <c r="A681" s="191" t="s">
        <v>216</v>
      </c>
      <c r="B681" s="135" t="s">
        <v>52</v>
      </c>
      <c r="C681" s="132" t="s">
        <v>38</v>
      </c>
      <c r="D681" s="132" t="s">
        <v>30</v>
      </c>
      <c r="E681" s="132" t="s">
        <v>39</v>
      </c>
      <c r="F681" s="132" t="s">
        <v>32</v>
      </c>
      <c r="G681" s="135"/>
      <c r="H681" s="135">
        <v>17.260000000000002</v>
      </c>
      <c r="I681" s="135">
        <v>1.415</v>
      </c>
      <c r="J681" s="135">
        <v>65.09</v>
      </c>
      <c r="K681" s="131">
        <v>295</v>
      </c>
      <c r="L681" s="132"/>
      <c r="M681" s="118">
        <f>K681/25.5</f>
        <v>11.568627450980392</v>
      </c>
      <c r="N681" s="123"/>
      <c r="O681" s="124">
        <f>ROUND(K681*(1-$O$4),0)</f>
        <v>295</v>
      </c>
    </row>
    <row r="682" spans="1:15">
      <c r="A682" s="191" t="s">
        <v>217</v>
      </c>
      <c r="B682" s="135" t="s">
        <v>52</v>
      </c>
      <c r="C682" s="132" t="s">
        <v>38</v>
      </c>
      <c r="D682" s="132" t="s">
        <v>30</v>
      </c>
      <c r="E682" s="132" t="s">
        <v>39</v>
      </c>
      <c r="F682" s="132" t="s">
        <v>32</v>
      </c>
      <c r="G682" s="135"/>
      <c r="H682" s="135">
        <v>17.260000000000002</v>
      </c>
      <c r="I682" s="135">
        <v>1.415</v>
      </c>
      <c r="J682" s="135">
        <v>65.09</v>
      </c>
      <c r="K682" s="131">
        <v>295</v>
      </c>
      <c r="L682" s="132"/>
      <c r="M682" s="118">
        <f>K682/25.5</f>
        <v>11.568627450980392</v>
      </c>
      <c r="N682" s="123"/>
      <c r="O682" s="124">
        <f>ROUND(K682*(1-$O$4),0)</f>
        <v>295</v>
      </c>
    </row>
    <row r="683" spans="1:15">
      <c r="A683" s="191" t="s">
        <v>218</v>
      </c>
      <c r="B683" s="135" t="s">
        <v>52</v>
      </c>
      <c r="C683" s="132" t="s">
        <v>38</v>
      </c>
      <c r="D683" s="131" t="s">
        <v>30</v>
      </c>
      <c r="E683" s="132" t="s">
        <v>39</v>
      </c>
      <c r="F683" s="132" t="s">
        <v>32</v>
      </c>
      <c r="G683" s="135"/>
      <c r="H683" s="135">
        <v>17.260000000000002</v>
      </c>
      <c r="I683" s="135">
        <v>1.415</v>
      </c>
      <c r="J683" s="135">
        <v>65.09</v>
      </c>
      <c r="K683" s="131">
        <v>295</v>
      </c>
      <c r="L683" s="132"/>
      <c r="M683" s="118">
        <f>K683/25.5</f>
        <v>11.568627450980392</v>
      </c>
      <c r="N683" s="123"/>
      <c r="O683" s="124">
        <f>ROUND(K683*(1-$O$4),0)</f>
        <v>295</v>
      </c>
    </row>
    <row r="684" spans="1:15">
      <c r="A684" s="178" t="s">
        <v>62</v>
      </c>
      <c r="B684" s="131"/>
      <c r="C684" s="131"/>
      <c r="D684" s="132" t="s">
        <v>0</v>
      </c>
      <c r="E684" s="131"/>
      <c r="F684" s="131"/>
      <c r="G684" s="131"/>
      <c r="H684" s="131"/>
      <c r="I684" s="131"/>
      <c r="J684" s="131"/>
      <c r="K684" s="131"/>
      <c r="L684" s="131"/>
      <c r="M684" s="117"/>
      <c r="N684" s="43"/>
      <c r="O684" s="140"/>
    </row>
    <row r="685" spans="1:15">
      <c r="A685" s="191" t="s">
        <v>63</v>
      </c>
      <c r="B685" s="132" t="s">
        <v>60</v>
      </c>
      <c r="C685" s="132" t="s">
        <v>38</v>
      </c>
      <c r="D685" s="132" t="s">
        <v>30</v>
      </c>
      <c r="E685" s="132" t="s">
        <v>39</v>
      </c>
      <c r="F685" s="132" t="s">
        <v>32</v>
      </c>
      <c r="G685" s="132">
        <v>0.85</v>
      </c>
      <c r="H685" s="132">
        <v>19.690000000000001</v>
      </c>
      <c r="I685" s="132">
        <v>1.6</v>
      </c>
      <c r="J685" s="132">
        <v>76.8</v>
      </c>
      <c r="K685" s="131">
        <v>345</v>
      </c>
      <c r="L685" s="132"/>
      <c r="M685" s="118">
        <f>K685/25.5</f>
        <v>13.529411764705882</v>
      </c>
      <c r="N685" s="123"/>
      <c r="O685" s="124">
        <f>ROUND(K685*(1-$O$4),0)</f>
        <v>345</v>
      </c>
    </row>
    <row r="686" spans="1:15">
      <c r="A686" s="191" t="s">
        <v>64</v>
      </c>
      <c r="B686" s="132" t="s">
        <v>60</v>
      </c>
      <c r="C686" s="132" t="s">
        <v>38</v>
      </c>
      <c r="D686" s="131" t="s">
        <v>30</v>
      </c>
      <c r="E686" s="132" t="s">
        <v>39</v>
      </c>
      <c r="F686" s="132" t="s">
        <v>32</v>
      </c>
      <c r="G686" s="132">
        <v>0.85</v>
      </c>
      <c r="H686" s="132">
        <v>19.690000000000001</v>
      </c>
      <c r="I686" s="132">
        <v>1.6</v>
      </c>
      <c r="J686" s="132">
        <v>76.8</v>
      </c>
      <c r="K686" s="131">
        <v>345</v>
      </c>
      <c r="L686" s="132"/>
      <c r="M686" s="118">
        <f>K686/25.5</f>
        <v>13.529411764705882</v>
      </c>
      <c r="N686" s="123"/>
      <c r="O686" s="124">
        <f>ROUND(K686*(1-$O$4),0)</f>
        <v>345</v>
      </c>
    </row>
    <row r="687" spans="1:15">
      <c r="A687" s="178" t="s">
        <v>54</v>
      </c>
      <c r="B687" s="131"/>
      <c r="C687" s="131"/>
      <c r="D687" s="132" t="s">
        <v>0</v>
      </c>
      <c r="E687" s="131"/>
      <c r="F687" s="131"/>
      <c r="G687" s="131"/>
      <c r="H687" s="131"/>
      <c r="I687" s="131"/>
      <c r="J687" s="131"/>
      <c r="K687" s="131"/>
      <c r="L687" s="131"/>
      <c r="M687" s="117"/>
      <c r="N687" s="117"/>
      <c r="O687" s="140"/>
    </row>
    <row r="688" spans="1:15">
      <c r="A688" s="183" t="s">
        <v>55</v>
      </c>
      <c r="B688" s="132" t="s">
        <v>52</v>
      </c>
      <c r="C688" s="132" t="s">
        <v>38</v>
      </c>
      <c r="D688" s="132" t="s">
        <v>30</v>
      </c>
      <c r="E688" s="132" t="s">
        <v>39</v>
      </c>
      <c r="F688" s="132" t="s">
        <v>32</v>
      </c>
      <c r="G688" s="132">
        <v>0.8</v>
      </c>
      <c r="H688" s="132">
        <v>17.260000000000002</v>
      </c>
      <c r="I688" s="132">
        <v>1.415</v>
      </c>
      <c r="J688" s="132">
        <v>65.09</v>
      </c>
      <c r="K688" s="131">
        <v>295</v>
      </c>
      <c r="L688" s="132"/>
      <c r="M688" s="118">
        <f>K688/25.5</f>
        <v>11.568627450980392</v>
      </c>
      <c r="N688" s="118"/>
      <c r="O688" s="124">
        <f>ROUND(K688*(1-$O$4),0)</f>
        <v>295</v>
      </c>
    </row>
    <row r="689" spans="1:15">
      <c r="A689" s="183" t="s">
        <v>56</v>
      </c>
      <c r="B689" s="132" t="s">
        <v>52</v>
      </c>
      <c r="C689" s="132" t="s">
        <v>38</v>
      </c>
      <c r="D689" s="132" t="s">
        <v>30</v>
      </c>
      <c r="E689" s="132" t="s">
        <v>39</v>
      </c>
      <c r="F689" s="132" t="s">
        <v>32</v>
      </c>
      <c r="G689" s="132">
        <v>0.8</v>
      </c>
      <c r="H689" s="132">
        <v>17.260000000000002</v>
      </c>
      <c r="I689" s="132">
        <v>1.415</v>
      </c>
      <c r="J689" s="132">
        <v>65.09</v>
      </c>
      <c r="K689" s="131">
        <v>295</v>
      </c>
      <c r="L689" s="132"/>
      <c r="M689" s="118">
        <f>K689/25.5</f>
        <v>11.568627450980392</v>
      </c>
      <c r="N689" s="118"/>
      <c r="O689" s="124">
        <f>ROUND(K689*(1-$O$4),0)</f>
        <v>295</v>
      </c>
    </row>
    <row r="690" spans="1:15">
      <c r="A690" s="183" t="s">
        <v>57</v>
      </c>
      <c r="B690" s="132" t="s">
        <v>52</v>
      </c>
      <c r="C690" s="132" t="s">
        <v>38</v>
      </c>
      <c r="D690" s="132" t="s">
        <v>30</v>
      </c>
      <c r="E690" s="132" t="s">
        <v>39</v>
      </c>
      <c r="F690" s="132" t="s">
        <v>32</v>
      </c>
      <c r="G690" s="132">
        <v>0.8</v>
      </c>
      <c r="H690" s="132">
        <v>17.260000000000002</v>
      </c>
      <c r="I690" s="132">
        <v>1.415</v>
      </c>
      <c r="J690" s="132">
        <v>65.09</v>
      </c>
      <c r="K690" s="131">
        <v>295</v>
      </c>
      <c r="L690" s="132"/>
      <c r="M690" s="118">
        <f>K690/25.5</f>
        <v>11.568627450980392</v>
      </c>
      <c r="N690" s="118"/>
      <c r="O690" s="124">
        <f>ROUND(K690*(1-$O$4),0)</f>
        <v>295</v>
      </c>
    </row>
    <row r="691" spans="1:15">
      <c r="A691" s="183" t="s">
        <v>206</v>
      </c>
      <c r="B691" s="132" t="s">
        <v>52</v>
      </c>
      <c r="C691" s="132" t="s">
        <v>58</v>
      </c>
      <c r="D691" s="132" t="s">
        <v>30</v>
      </c>
      <c r="E691" s="132" t="s">
        <v>39</v>
      </c>
      <c r="F691" s="132" t="s">
        <v>32</v>
      </c>
      <c r="G691" s="132">
        <v>0.8</v>
      </c>
      <c r="H691" s="132">
        <v>1.8</v>
      </c>
      <c r="I691" s="132">
        <v>13</v>
      </c>
      <c r="J691" s="132"/>
      <c r="K691" s="132"/>
      <c r="L691" s="131">
        <v>75</v>
      </c>
      <c r="M691" s="118"/>
      <c r="N691" s="118" t="s">
        <v>363</v>
      </c>
      <c r="O691" s="124">
        <f>ROUND(L691*(1-$O$4),0)</f>
        <v>75</v>
      </c>
    </row>
    <row r="692" spans="1:15">
      <c r="A692" s="183" t="s">
        <v>207</v>
      </c>
      <c r="B692" s="132" t="s">
        <v>52</v>
      </c>
      <c r="C692" s="132" t="s">
        <v>58</v>
      </c>
      <c r="D692" s="132" t="s">
        <v>30</v>
      </c>
      <c r="E692" s="132" t="s">
        <v>39</v>
      </c>
      <c r="F692" s="132" t="s">
        <v>32</v>
      </c>
      <c r="G692" s="132">
        <v>0.8</v>
      </c>
      <c r="H692" s="132">
        <v>1.8</v>
      </c>
      <c r="I692" s="132">
        <v>13</v>
      </c>
      <c r="J692" s="132"/>
      <c r="K692" s="132"/>
      <c r="L692" s="131">
        <v>75</v>
      </c>
      <c r="M692" s="118"/>
      <c r="N692" s="118">
        <f>L692/25.5</f>
        <v>2.9411764705882355</v>
      </c>
      <c r="O692" s="124">
        <f>ROUND(L692*(1-$O$4),0)</f>
        <v>75</v>
      </c>
    </row>
    <row r="693" spans="1:15">
      <c r="A693" s="183" t="s">
        <v>208</v>
      </c>
      <c r="B693" s="132" t="s">
        <v>52</v>
      </c>
      <c r="C693" s="132" t="s">
        <v>58</v>
      </c>
      <c r="D693" s="131" t="s">
        <v>30</v>
      </c>
      <c r="E693" s="132" t="s">
        <v>39</v>
      </c>
      <c r="F693" s="132" t="s">
        <v>32</v>
      </c>
      <c r="G693" s="132">
        <v>0.8</v>
      </c>
      <c r="H693" s="132">
        <v>1.8</v>
      </c>
      <c r="I693" s="132">
        <v>13</v>
      </c>
      <c r="J693" s="132"/>
      <c r="K693" s="132"/>
      <c r="L693" s="131">
        <v>75</v>
      </c>
      <c r="M693" s="118"/>
      <c r="N693" s="118">
        <f>L693/25.5</f>
        <v>2.9411764705882355</v>
      </c>
      <c r="O693" s="124">
        <f>ROUND(L693*(1-$O$4),0)</f>
        <v>75</v>
      </c>
    </row>
    <row r="694" spans="1:15">
      <c r="A694" s="128" t="s">
        <v>643</v>
      </c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17"/>
      <c r="N694" s="43"/>
      <c r="O694" s="165"/>
    </row>
    <row r="695" spans="1:15">
      <c r="A695" s="182" t="s">
        <v>644</v>
      </c>
      <c r="B695" s="132" t="s">
        <v>645</v>
      </c>
      <c r="C695" s="132" t="s">
        <v>193</v>
      </c>
      <c r="D695" s="137" t="s">
        <v>30</v>
      </c>
      <c r="E695" s="138" t="s">
        <v>194</v>
      </c>
      <c r="F695" s="132" t="s">
        <v>32</v>
      </c>
      <c r="G695" s="132" t="s">
        <v>0</v>
      </c>
      <c r="H695" s="130"/>
      <c r="I695" s="229">
        <v>1.54</v>
      </c>
      <c r="J695" s="130">
        <v>80.400000000000006</v>
      </c>
      <c r="K695" s="131">
        <v>329</v>
      </c>
      <c r="L695" s="132"/>
      <c r="M695" s="118">
        <f>K695/25.5</f>
        <v>12.901960784313726</v>
      </c>
      <c r="N695" s="123"/>
      <c r="O695" s="166">
        <f>ROUND(K695*(1-$O$4),0)</f>
        <v>329</v>
      </c>
    </row>
    <row r="696" spans="1:15">
      <c r="A696" s="182" t="s">
        <v>646</v>
      </c>
      <c r="B696" s="132" t="s">
        <v>645</v>
      </c>
      <c r="C696" s="132" t="s">
        <v>193</v>
      </c>
      <c r="D696" s="137" t="s">
        <v>30</v>
      </c>
      <c r="E696" s="138" t="s">
        <v>194</v>
      </c>
      <c r="F696" s="132" t="s">
        <v>32</v>
      </c>
      <c r="G696" s="132" t="s">
        <v>0</v>
      </c>
      <c r="H696" s="130"/>
      <c r="I696" s="229">
        <v>1.54</v>
      </c>
      <c r="J696" s="130">
        <v>80.400000000000006</v>
      </c>
      <c r="K696" s="131">
        <v>329</v>
      </c>
      <c r="L696" s="132"/>
      <c r="M696" s="118">
        <f>K696/25.5</f>
        <v>12.901960784313726</v>
      </c>
      <c r="N696" s="123"/>
      <c r="O696" s="166">
        <f>ROUND(K696*(1-$O$4),0)</f>
        <v>329</v>
      </c>
    </row>
    <row r="697" spans="1:15">
      <c r="A697" s="128" t="s">
        <v>641</v>
      </c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17"/>
      <c r="N697" s="117"/>
      <c r="O697" s="165"/>
    </row>
    <row r="698" spans="1:15">
      <c r="A698" s="185" t="s">
        <v>642</v>
      </c>
      <c r="B698" s="132" t="s">
        <v>409</v>
      </c>
      <c r="C698" s="132" t="s">
        <v>38</v>
      </c>
      <c r="D698" s="132" t="s">
        <v>30</v>
      </c>
      <c r="E698" s="132" t="s">
        <v>39</v>
      </c>
      <c r="F698" s="132" t="s">
        <v>32</v>
      </c>
      <c r="G698" s="132">
        <v>1</v>
      </c>
      <c r="H698" s="132"/>
      <c r="I698" s="132">
        <v>0.95</v>
      </c>
      <c r="J698" s="132"/>
      <c r="K698" s="131">
        <v>499</v>
      </c>
      <c r="L698" s="132"/>
      <c r="M698" s="118">
        <f>K698/25.5</f>
        <v>19.568627450980394</v>
      </c>
      <c r="N698" s="118"/>
      <c r="O698" s="166">
        <f>ROUND(K698*(1-$O$4),0)</f>
        <v>499</v>
      </c>
    </row>
    <row r="699" spans="1:15">
      <c r="A699" s="195" t="s">
        <v>896</v>
      </c>
      <c r="B699" s="167"/>
      <c r="C699" s="167"/>
      <c r="D699" s="167"/>
      <c r="E699" s="167"/>
      <c r="F699" s="167"/>
      <c r="G699" s="167"/>
      <c r="H699" s="167"/>
      <c r="I699" s="167"/>
      <c r="J699" s="167"/>
      <c r="K699" s="167"/>
      <c r="L699" s="167"/>
      <c r="M699" s="117"/>
      <c r="N699" s="196"/>
      <c r="O699" s="121"/>
    </row>
    <row r="700" spans="1:15">
      <c r="A700" s="180" t="s">
        <v>358</v>
      </c>
      <c r="B700" s="119" t="s">
        <v>359</v>
      </c>
      <c r="C700" s="119" t="s">
        <v>212</v>
      </c>
      <c r="D700" s="120" t="s">
        <v>74</v>
      </c>
      <c r="E700" s="130" t="s">
        <v>194</v>
      </c>
      <c r="F700" s="119" t="s">
        <v>32</v>
      </c>
      <c r="G700" s="119"/>
      <c r="H700" s="119">
        <v>18.09</v>
      </c>
      <c r="I700" s="119">
        <v>1.04</v>
      </c>
      <c r="J700" s="119">
        <v>79.040000000000006</v>
      </c>
      <c r="K700" s="131">
        <v>389</v>
      </c>
      <c r="L700" s="122"/>
      <c r="M700" s="118">
        <f>K700/25.5</f>
        <v>15.254901960784315</v>
      </c>
      <c r="N700" s="122"/>
      <c r="O700" s="124">
        <f>ROUND(K700*(1-$O$4),0)</f>
        <v>389</v>
      </c>
    </row>
    <row r="701" spans="1:15">
      <c r="A701" s="180" t="s">
        <v>897</v>
      </c>
      <c r="B701" s="119" t="s">
        <v>359</v>
      </c>
      <c r="C701" s="119" t="s">
        <v>212</v>
      </c>
      <c r="D701" s="120" t="s">
        <v>74</v>
      </c>
      <c r="E701" s="130" t="s">
        <v>194</v>
      </c>
      <c r="F701" s="119" t="s">
        <v>32</v>
      </c>
      <c r="G701" s="119"/>
      <c r="H701" s="119">
        <v>18.09</v>
      </c>
      <c r="I701" s="119">
        <v>1.04</v>
      </c>
      <c r="J701" s="119">
        <v>79.040000000000006</v>
      </c>
      <c r="K701" s="131">
        <v>389</v>
      </c>
      <c r="L701" s="122"/>
      <c r="M701" s="118">
        <f>K701/25.5</f>
        <v>15.254901960784315</v>
      </c>
      <c r="N701" s="122"/>
      <c r="O701" s="124">
        <f>ROUND(K701*(1-$O$4),0)</f>
        <v>389</v>
      </c>
    </row>
    <row r="702" spans="1:15">
      <c r="A702" s="180" t="s">
        <v>898</v>
      </c>
      <c r="B702" s="119" t="s">
        <v>359</v>
      </c>
      <c r="C702" s="119" t="s">
        <v>212</v>
      </c>
      <c r="D702" s="120" t="s">
        <v>74</v>
      </c>
      <c r="E702" s="130" t="s">
        <v>194</v>
      </c>
      <c r="F702" s="119" t="s">
        <v>32</v>
      </c>
      <c r="G702" s="119"/>
      <c r="H702" s="119">
        <v>18.09</v>
      </c>
      <c r="I702" s="119">
        <v>1.04</v>
      </c>
      <c r="J702" s="119">
        <v>79.040000000000006</v>
      </c>
      <c r="K702" s="131">
        <v>389</v>
      </c>
      <c r="L702" s="122"/>
      <c r="M702" s="118">
        <f>K702/25.5</f>
        <v>15.254901960784315</v>
      </c>
      <c r="N702" s="122"/>
      <c r="O702" s="124">
        <f>ROUND(K702*(1-$O$4),0)</f>
        <v>389</v>
      </c>
    </row>
    <row r="703" spans="1:15">
      <c r="A703" s="180" t="s">
        <v>899</v>
      </c>
      <c r="B703" s="119" t="s">
        <v>359</v>
      </c>
      <c r="C703" s="119" t="s">
        <v>212</v>
      </c>
      <c r="D703" s="120" t="s">
        <v>74</v>
      </c>
      <c r="E703" s="130" t="s">
        <v>194</v>
      </c>
      <c r="F703" s="119" t="s">
        <v>32</v>
      </c>
      <c r="G703" s="119"/>
      <c r="H703" s="119">
        <v>18.09</v>
      </c>
      <c r="I703" s="119">
        <v>1.04</v>
      </c>
      <c r="J703" s="119">
        <v>79.040000000000006</v>
      </c>
      <c r="K703" s="131">
        <v>399</v>
      </c>
      <c r="L703" s="122"/>
      <c r="M703" s="118">
        <f>K703/25.5</f>
        <v>15.647058823529411</v>
      </c>
      <c r="N703" s="122"/>
      <c r="O703" s="124">
        <f>ROUND(K703*(1-$O$4),0)</f>
        <v>399</v>
      </c>
    </row>
    <row r="704" spans="1:15">
      <c r="A704" s="178" t="s">
        <v>528</v>
      </c>
      <c r="B704" s="131"/>
      <c r="C704" s="131"/>
      <c r="D704" s="132"/>
      <c r="E704" s="131"/>
      <c r="F704" s="131"/>
      <c r="G704" s="131"/>
      <c r="H704" s="131"/>
      <c r="I704" s="131"/>
      <c r="J704" s="131"/>
      <c r="K704" s="131"/>
      <c r="L704" s="131"/>
      <c r="M704" s="117"/>
      <c r="N704" s="117"/>
      <c r="O704" s="140"/>
    </row>
    <row r="705" spans="1:15">
      <c r="A705" s="183" t="s">
        <v>529</v>
      </c>
      <c r="B705" s="132" t="s">
        <v>156</v>
      </c>
      <c r="C705" s="119" t="s">
        <v>193</v>
      </c>
      <c r="D705" s="132" t="s">
        <v>30</v>
      </c>
      <c r="E705" s="132" t="s">
        <v>39</v>
      </c>
      <c r="F705" s="132" t="s">
        <v>32</v>
      </c>
      <c r="G705" s="132"/>
      <c r="H705" s="132"/>
      <c r="I705" s="132">
        <v>1.54</v>
      </c>
      <c r="J705" s="132">
        <v>61.6</v>
      </c>
      <c r="K705" s="131">
        <v>319</v>
      </c>
      <c r="L705" s="132"/>
      <c r="M705" s="118">
        <f>K705/25.5</f>
        <v>12.509803921568627</v>
      </c>
      <c r="N705" s="118"/>
      <c r="O705" s="124">
        <f>ROUND(K705*(1-$O$4),0)</f>
        <v>319</v>
      </c>
    </row>
    <row r="706" spans="1:15">
      <c r="A706" s="183" t="s">
        <v>471</v>
      </c>
      <c r="B706" s="132" t="s">
        <v>156</v>
      </c>
      <c r="C706" s="119" t="s">
        <v>193</v>
      </c>
      <c r="D706" s="131" t="s">
        <v>30</v>
      </c>
      <c r="E706" s="132" t="s">
        <v>39</v>
      </c>
      <c r="F706" s="132" t="s">
        <v>32</v>
      </c>
      <c r="G706" s="132"/>
      <c r="H706" s="132"/>
      <c r="I706" s="132">
        <v>1.54</v>
      </c>
      <c r="J706" s="132">
        <v>61.6</v>
      </c>
      <c r="K706" s="131">
        <v>319</v>
      </c>
      <c r="L706" s="132"/>
      <c r="M706" s="118">
        <f>K706/25.5</f>
        <v>12.509803921568627</v>
      </c>
      <c r="N706" s="118"/>
      <c r="O706" s="124">
        <f>ROUND(K706*(1-$O$4),0)</f>
        <v>319</v>
      </c>
    </row>
    <row r="707" spans="1:15">
      <c r="A707" s="183" t="s">
        <v>529</v>
      </c>
      <c r="B707" s="132" t="s">
        <v>607</v>
      </c>
      <c r="C707" s="119" t="s">
        <v>193</v>
      </c>
      <c r="D707" s="132" t="s">
        <v>30</v>
      </c>
      <c r="E707" s="132" t="s">
        <v>39</v>
      </c>
      <c r="F707" s="132" t="s">
        <v>32</v>
      </c>
      <c r="G707" s="132"/>
      <c r="H707" s="132"/>
      <c r="I707" s="230">
        <v>1.06</v>
      </c>
      <c r="J707" s="132">
        <v>73.599999999999994</v>
      </c>
      <c r="K707" s="131">
        <v>349</v>
      </c>
      <c r="L707" s="132"/>
      <c r="M707" s="118">
        <f>K707/25.5</f>
        <v>13.686274509803921</v>
      </c>
      <c r="N707" s="118"/>
      <c r="O707" s="124">
        <f>ROUND(K707*(1-$O$4),0)</f>
        <v>349</v>
      </c>
    </row>
    <row r="708" spans="1:15">
      <c r="A708" s="183" t="s">
        <v>471</v>
      </c>
      <c r="B708" s="132" t="s">
        <v>607</v>
      </c>
      <c r="C708" s="119" t="s">
        <v>193</v>
      </c>
      <c r="D708" s="131" t="s">
        <v>30</v>
      </c>
      <c r="E708" s="132" t="s">
        <v>39</v>
      </c>
      <c r="F708" s="132" t="s">
        <v>32</v>
      </c>
      <c r="G708" s="132"/>
      <c r="H708" s="132"/>
      <c r="I708" s="230">
        <v>1.06</v>
      </c>
      <c r="J708" s="132">
        <v>73.599999999999994</v>
      </c>
      <c r="K708" s="131">
        <v>349</v>
      </c>
      <c r="L708" s="132"/>
      <c r="M708" s="118">
        <f>K708/25.5</f>
        <v>13.686274509803921</v>
      </c>
      <c r="N708" s="118"/>
      <c r="O708" s="124">
        <f>ROUND(K708*(1-$O$4),0)</f>
        <v>349</v>
      </c>
    </row>
    <row r="709" spans="1:15">
      <c r="A709" s="178" t="s">
        <v>309</v>
      </c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17"/>
      <c r="N709" s="117"/>
      <c r="O709" s="165"/>
    </row>
    <row r="710" spans="1:15">
      <c r="A710" s="183" t="s">
        <v>310</v>
      </c>
      <c r="B710" s="132" t="s">
        <v>75</v>
      </c>
      <c r="C710" s="119" t="s">
        <v>69</v>
      </c>
      <c r="D710" s="132" t="s">
        <v>30</v>
      </c>
      <c r="E710" s="138" t="s">
        <v>605</v>
      </c>
      <c r="F710" s="132" t="s">
        <v>32</v>
      </c>
      <c r="G710" s="132"/>
      <c r="H710" s="132">
        <v>14.34</v>
      </c>
      <c r="I710" s="132">
        <v>1.72</v>
      </c>
      <c r="J710" s="132">
        <v>84</v>
      </c>
      <c r="K710" s="131">
        <v>379</v>
      </c>
      <c r="L710" s="132"/>
      <c r="M710" s="118">
        <f>K710/25.5</f>
        <v>14.862745098039216</v>
      </c>
      <c r="N710" s="118"/>
      <c r="O710" s="166">
        <f>ROUND(K710*(1-$O$4),0)</f>
        <v>379</v>
      </c>
    </row>
    <row r="711" spans="1:15">
      <c r="A711" s="61" t="s">
        <v>828</v>
      </c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3"/>
      <c r="M711" s="117"/>
      <c r="N711" s="117"/>
      <c r="O711" s="172"/>
    </row>
    <row r="712" spans="1:15">
      <c r="A712" s="183" t="s">
        <v>829</v>
      </c>
      <c r="B712" s="132" t="s">
        <v>49</v>
      </c>
      <c r="C712" s="132" t="s">
        <v>830</v>
      </c>
      <c r="D712" s="132" t="s">
        <v>74</v>
      </c>
      <c r="E712" s="132" t="s">
        <v>70</v>
      </c>
      <c r="F712" s="132" t="s">
        <v>32</v>
      </c>
      <c r="G712" s="132"/>
      <c r="H712" s="132">
        <v>24.3</v>
      </c>
      <c r="I712" s="132">
        <v>1.44</v>
      </c>
      <c r="J712" s="132">
        <v>57.6</v>
      </c>
      <c r="K712" s="131">
        <v>799</v>
      </c>
      <c r="L712" s="132"/>
      <c r="M712" s="118">
        <f>K712/25.5</f>
        <v>31.333333333333332</v>
      </c>
      <c r="N712" s="118"/>
      <c r="O712" s="166">
        <f>ROUND(K712*(1-$O$4),0)</f>
        <v>799</v>
      </c>
    </row>
    <row r="713" spans="1:15">
      <c r="A713" s="183" t="s">
        <v>831</v>
      </c>
      <c r="B713" s="132" t="s">
        <v>49</v>
      </c>
      <c r="C713" s="132" t="s">
        <v>830</v>
      </c>
      <c r="D713" s="132" t="s">
        <v>74</v>
      </c>
      <c r="E713" s="132" t="s">
        <v>70</v>
      </c>
      <c r="F713" s="132" t="s">
        <v>32</v>
      </c>
      <c r="G713" s="132"/>
      <c r="H713" s="132">
        <v>24.3</v>
      </c>
      <c r="I713" s="132">
        <v>1.44</v>
      </c>
      <c r="J713" s="132">
        <v>57.6</v>
      </c>
      <c r="K713" s="131">
        <v>799</v>
      </c>
      <c r="L713" s="132"/>
      <c r="M713" s="118">
        <f>K713/25.5</f>
        <v>31.333333333333332</v>
      </c>
      <c r="N713" s="118"/>
      <c r="O713" s="166">
        <f>ROUND(K713*(1-$O$4),0)</f>
        <v>799</v>
      </c>
    </row>
    <row r="714" spans="1:15">
      <c r="A714" s="183" t="s">
        <v>832</v>
      </c>
      <c r="B714" s="132" t="s">
        <v>49</v>
      </c>
      <c r="C714" s="132" t="s">
        <v>830</v>
      </c>
      <c r="D714" s="132" t="s">
        <v>74</v>
      </c>
      <c r="E714" s="132" t="s">
        <v>70</v>
      </c>
      <c r="F714" s="132" t="s">
        <v>32</v>
      </c>
      <c r="G714" s="132"/>
      <c r="H714" s="132">
        <v>24.3</v>
      </c>
      <c r="I714" s="132">
        <v>1.44</v>
      </c>
      <c r="J714" s="132">
        <v>57.6</v>
      </c>
      <c r="K714" s="131">
        <v>799</v>
      </c>
      <c r="L714" s="132"/>
      <c r="M714" s="118">
        <f>K714/25.5</f>
        <v>31.333333333333332</v>
      </c>
      <c r="N714" s="118"/>
      <c r="O714" s="166">
        <f>ROUND(K714*(1-$O$4),0)</f>
        <v>799</v>
      </c>
    </row>
    <row r="715" spans="1:15">
      <c r="A715" s="178" t="s">
        <v>360</v>
      </c>
      <c r="B715" s="116"/>
      <c r="C715" s="116"/>
      <c r="D715" s="120"/>
      <c r="E715" s="116"/>
      <c r="F715" s="116"/>
      <c r="G715" s="116"/>
      <c r="H715" s="116"/>
      <c r="I715" s="116"/>
      <c r="J715" s="116"/>
      <c r="K715" s="116"/>
      <c r="L715" s="116"/>
      <c r="M715" s="117"/>
      <c r="N715" s="117"/>
      <c r="O715" s="140"/>
    </row>
    <row r="716" spans="1:15">
      <c r="A716" s="183" t="s">
        <v>361</v>
      </c>
      <c r="B716" s="29" t="s">
        <v>47</v>
      </c>
      <c r="C716" s="119" t="s">
        <v>212</v>
      </c>
      <c r="D716" s="120" t="s">
        <v>604</v>
      </c>
      <c r="E716" s="138" t="s">
        <v>31</v>
      </c>
      <c r="F716" s="119" t="s">
        <v>32</v>
      </c>
      <c r="G716" s="132"/>
      <c r="H716" s="29">
        <v>17.899999999999999</v>
      </c>
      <c r="I716" s="137">
        <v>1.62</v>
      </c>
      <c r="J716" s="138">
        <v>84.24</v>
      </c>
      <c r="K716" s="41">
        <v>369</v>
      </c>
      <c r="L716" s="132"/>
      <c r="M716" s="118">
        <f>K716/25.5</f>
        <v>14.470588235294118</v>
      </c>
      <c r="N716" s="118"/>
      <c r="O716" s="124">
        <f>ROUND(K716*(1-$O$4),0)</f>
        <v>369</v>
      </c>
    </row>
    <row r="717" spans="1:15">
      <c r="A717" s="183" t="s">
        <v>362</v>
      </c>
      <c r="B717" s="29" t="s">
        <v>47</v>
      </c>
      <c r="C717" s="119" t="s">
        <v>212</v>
      </c>
      <c r="D717" s="131" t="s">
        <v>604</v>
      </c>
      <c r="E717" s="138" t="s">
        <v>31</v>
      </c>
      <c r="F717" s="119" t="s">
        <v>32</v>
      </c>
      <c r="G717" s="132"/>
      <c r="H717" s="29">
        <v>17.899999999999999</v>
      </c>
      <c r="I717" s="137">
        <v>1.62</v>
      </c>
      <c r="J717" s="138">
        <v>84.24</v>
      </c>
      <c r="K717" s="41">
        <v>369</v>
      </c>
      <c r="L717" s="132"/>
      <c r="M717" s="118">
        <f>K717/25.5</f>
        <v>14.470588235294118</v>
      </c>
      <c r="N717" s="118"/>
      <c r="O717" s="124">
        <f>ROUND(K717*(1-$O$4),0)</f>
        <v>369</v>
      </c>
    </row>
    <row r="718" spans="1:15">
      <c r="A718" s="128" t="s">
        <v>405</v>
      </c>
      <c r="B718" s="131"/>
      <c r="C718" s="131"/>
      <c r="D718" s="47"/>
      <c r="E718" s="131"/>
      <c r="F718" s="131"/>
      <c r="G718" s="131"/>
      <c r="H718" s="131"/>
      <c r="I718" s="131"/>
      <c r="J718" s="131"/>
      <c r="K718" s="131"/>
      <c r="L718" s="131"/>
      <c r="M718" s="117"/>
      <c r="N718" s="117"/>
      <c r="O718" s="140"/>
    </row>
    <row r="719" spans="1:15">
      <c r="A719" s="180" t="s">
        <v>390</v>
      </c>
      <c r="B719" s="47" t="s">
        <v>248</v>
      </c>
      <c r="C719" s="47" t="s">
        <v>220</v>
      </c>
      <c r="D719" s="47" t="s">
        <v>74</v>
      </c>
      <c r="E719" s="132" t="s">
        <v>39</v>
      </c>
      <c r="F719" s="47" t="s">
        <v>32</v>
      </c>
      <c r="G719" s="125"/>
      <c r="H719" s="125">
        <v>19.440000000000001</v>
      </c>
      <c r="I719" s="125">
        <v>1</v>
      </c>
      <c r="J719" s="125">
        <v>72</v>
      </c>
      <c r="K719" s="131">
        <v>499</v>
      </c>
      <c r="L719" s="132"/>
      <c r="M719" s="118">
        <f>K719/25.5</f>
        <v>19.568627450980394</v>
      </c>
      <c r="N719" s="118"/>
      <c r="O719" s="124">
        <f>ROUND(K719*(1-$O$4),0)</f>
        <v>499</v>
      </c>
    </row>
    <row r="720" spans="1:15">
      <c r="A720" s="180" t="s">
        <v>391</v>
      </c>
      <c r="B720" s="47" t="s">
        <v>248</v>
      </c>
      <c r="C720" s="47" t="s">
        <v>220</v>
      </c>
      <c r="D720" s="47" t="s">
        <v>74</v>
      </c>
      <c r="E720" s="132" t="s">
        <v>39</v>
      </c>
      <c r="F720" s="47" t="s">
        <v>32</v>
      </c>
      <c r="G720" s="125"/>
      <c r="H720" s="125">
        <v>19.440000000000001</v>
      </c>
      <c r="I720" s="125">
        <v>1</v>
      </c>
      <c r="J720" s="125">
        <v>72</v>
      </c>
      <c r="K720" s="131">
        <v>499</v>
      </c>
      <c r="L720" s="132"/>
      <c r="M720" s="118">
        <f>K720/25.5</f>
        <v>19.568627450980394</v>
      </c>
      <c r="N720" s="118"/>
      <c r="O720" s="124">
        <f>ROUND(K720*(1-$O$4),0)</f>
        <v>499</v>
      </c>
    </row>
    <row r="721" spans="1:15">
      <c r="A721" s="38" t="s">
        <v>392</v>
      </c>
      <c r="B721" s="47" t="s">
        <v>248</v>
      </c>
      <c r="C721" s="47" t="s">
        <v>393</v>
      </c>
      <c r="D721" s="47" t="s">
        <v>74</v>
      </c>
      <c r="E721" s="132" t="s">
        <v>39</v>
      </c>
      <c r="F721" s="47" t="s">
        <v>32</v>
      </c>
      <c r="G721" s="125"/>
      <c r="H721" s="125"/>
      <c r="I721" s="125"/>
      <c r="J721" s="47"/>
      <c r="K721" s="80"/>
      <c r="L721" s="131">
        <v>149</v>
      </c>
      <c r="M721" s="118"/>
      <c r="N721" s="118">
        <f t="shared" ref="N721:N728" si="81">L721/25.5</f>
        <v>5.8431372549019605</v>
      </c>
      <c r="O721" s="124">
        <f t="shared" ref="O721:O728" si="82">ROUND(L721*(1-$O$4),0)</f>
        <v>149</v>
      </c>
    </row>
    <row r="722" spans="1:15">
      <c r="A722" s="38" t="s">
        <v>394</v>
      </c>
      <c r="B722" s="47" t="s">
        <v>248</v>
      </c>
      <c r="C722" s="47" t="s">
        <v>393</v>
      </c>
      <c r="D722" s="47" t="s">
        <v>74</v>
      </c>
      <c r="E722" s="132" t="s">
        <v>39</v>
      </c>
      <c r="F722" s="47" t="s">
        <v>32</v>
      </c>
      <c r="G722" s="125"/>
      <c r="H722" s="125"/>
      <c r="I722" s="125"/>
      <c r="J722" s="47"/>
      <c r="K722" s="80"/>
      <c r="L722" s="131">
        <v>149</v>
      </c>
      <c r="M722" s="118"/>
      <c r="N722" s="118">
        <f t="shared" si="81"/>
        <v>5.8431372549019605</v>
      </c>
      <c r="O722" s="124">
        <f t="shared" si="82"/>
        <v>149</v>
      </c>
    </row>
    <row r="723" spans="1:15">
      <c r="A723" s="38" t="s">
        <v>395</v>
      </c>
      <c r="B723" s="47" t="s">
        <v>396</v>
      </c>
      <c r="C723" s="47" t="s">
        <v>61</v>
      </c>
      <c r="D723" s="47" t="s">
        <v>74</v>
      </c>
      <c r="E723" s="132" t="s">
        <v>39</v>
      </c>
      <c r="F723" s="47" t="s">
        <v>32</v>
      </c>
      <c r="G723" s="125"/>
      <c r="H723" s="125"/>
      <c r="I723" s="125"/>
      <c r="J723" s="47"/>
      <c r="K723" s="80"/>
      <c r="L723" s="131">
        <v>39</v>
      </c>
      <c r="M723" s="118"/>
      <c r="N723" s="118">
        <f t="shared" si="81"/>
        <v>1.5294117647058822</v>
      </c>
      <c r="O723" s="124">
        <f t="shared" si="82"/>
        <v>39</v>
      </c>
    </row>
    <row r="724" spans="1:15">
      <c r="A724" s="38" t="s">
        <v>397</v>
      </c>
      <c r="B724" s="47" t="s">
        <v>396</v>
      </c>
      <c r="C724" s="47" t="s">
        <v>61</v>
      </c>
      <c r="D724" s="47" t="s">
        <v>74</v>
      </c>
      <c r="E724" s="132" t="s">
        <v>39</v>
      </c>
      <c r="F724" s="47" t="s">
        <v>32</v>
      </c>
      <c r="G724" s="125"/>
      <c r="H724" s="125"/>
      <c r="I724" s="125"/>
      <c r="J724" s="47"/>
      <c r="K724" s="80"/>
      <c r="L724" s="131">
        <v>39</v>
      </c>
      <c r="M724" s="118"/>
      <c r="N724" s="118">
        <f t="shared" si="81"/>
        <v>1.5294117647058822</v>
      </c>
      <c r="O724" s="124">
        <f t="shared" si="82"/>
        <v>39</v>
      </c>
    </row>
    <row r="725" spans="1:15">
      <c r="A725" s="38" t="s">
        <v>398</v>
      </c>
      <c r="B725" s="47" t="s">
        <v>399</v>
      </c>
      <c r="C725" s="47" t="s">
        <v>393</v>
      </c>
      <c r="D725" s="47" t="s">
        <v>74</v>
      </c>
      <c r="E725" s="132" t="s">
        <v>39</v>
      </c>
      <c r="F725" s="47" t="s">
        <v>32</v>
      </c>
      <c r="G725" s="125"/>
      <c r="H725" s="125"/>
      <c r="I725" s="125"/>
      <c r="J725" s="47"/>
      <c r="K725" s="80"/>
      <c r="L725" s="131">
        <v>299</v>
      </c>
      <c r="M725" s="118"/>
      <c r="N725" s="118">
        <f t="shared" si="81"/>
        <v>11.725490196078431</v>
      </c>
      <c r="O725" s="124">
        <f t="shared" si="82"/>
        <v>299</v>
      </c>
    </row>
    <row r="726" spans="1:15">
      <c r="A726" s="38" t="s">
        <v>400</v>
      </c>
      <c r="B726" s="47" t="s">
        <v>399</v>
      </c>
      <c r="C726" s="47" t="s">
        <v>393</v>
      </c>
      <c r="D726" s="47" t="s">
        <v>74</v>
      </c>
      <c r="E726" s="132" t="s">
        <v>39</v>
      </c>
      <c r="F726" s="47" t="s">
        <v>32</v>
      </c>
      <c r="G726" s="125"/>
      <c r="H726" s="125"/>
      <c r="I726" s="125"/>
      <c r="J726" s="47"/>
      <c r="K726" s="80"/>
      <c r="L726" s="131">
        <v>299</v>
      </c>
      <c r="M726" s="118"/>
      <c r="N726" s="118">
        <f t="shared" si="81"/>
        <v>11.725490196078431</v>
      </c>
      <c r="O726" s="124">
        <f t="shared" si="82"/>
        <v>299</v>
      </c>
    </row>
    <row r="727" spans="1:15">
      <c r="A727" s="38" t="s">
        <v>401</v>
      </c>
      <c r="B727" s="47" t="s">
        <v>402</v>
      </c>
      <c r="C727" s="47" t="s">
        <v>403</v>
      </c>
      <c r="D727" s="47" t="s">
        <v>74</v>
      </c>
      <c r="E727" s="132" t="s">
        <v>39</v>
      </c>
      <c r="F727" s="47" t="s">
        <v>32</v>
      </c>
      <c r="G727" s="125"/>
      <c r="H727" s="125"/>
      <c r="I727" s="125"/>
      <c r="J727" s="47"/>
      <c r="K727" s="80"/>
      <c r="L727" s="131">
        <v>449</v>
      </c>
      <c r="M727" s="118"/>
      <c r="N727" s="118">
        <f t="shared" si="81"/>
        <v>17.607843137254903</v>
      </c>
      <c r="O727" s="124">
        <f t="shared" si="82"/>
        <v>449</v>
      </c>
    </row>
    <row r="728" spans="1:15">
      <c r="A728" s="38" t="s">
        <v>404</v>
      </c>
      <c r="B728" s="47" t="s">
        <v>402</v>
      </c>
      <c r="C728" s="47" t="s">
        <v>403</v>
      </c>
      <c r="D728" s="131" t="s">
        <v>74</v>
      </c>
      <c r="E728" s="132" t="s">
        <v>39</v>
      </c>
      <c r="F728" s="47" t="s">
        <v>32</v>
      </c>
      <c r="G728" s="125"/>
      <c r="H728" s="125"/>
      <c r="I728" s="125"/>
      <c r="J728" s="47"/>
      <c r="K728" s="80"/>
      <c r="L728" s="131">
        <v>449</v>
      </c>
      <c r="M728" s="118"/>
      <c r="N728" s="118">
        <f t="shared" si="81"/>
        <v>17.607843137254903</v>
      </c>
      <c r="O728" s="124">
        <f t="shared" si="82"/>
        <v>449</v>
      </c>
    </row>
    <row r="729" spans="1:15">
      <c r="A729" s="128" t="s">
        <v>873</v>
      </c>
      <c r="B729" s="116"/>
      <c r="C729" s="116"/>
      <c r="D729" s="116"/>
      <c r="E729" s="116"/>
      <c r="F729" s="116"/>
      <c r="G729" s="116"/>
      <c r="H729" s="116"/>
      <c r="I729" s="116"/>
      <c r="J729" s="116"/>
      <c r="K729" s="116"/>
      <c r="L729" s="116"/>
      <c r="M729" s="117"/>
      <c r="N729" s="117"/>
      <c r="O729" s="165"/>
    </row>
    <row r="730" spans="1:15">
      <c r="A730" s="89" t="s">
        <v>874</v>
      </c>
      <c r="B730" s="132" t="s">
        <v>155</v>
      </c>
      <c r="C730" s="132" t="s">
        <v>38</v>
      </c>
      <c r="D730" s="137" t="s">
        <v>74</v>
      </c>
      <c r="E730" s="132" t="s">
        <v>70</v>
      </c>
      <c r="F730" s="132" t="s">
        <v>32</v>
      </c>
      <c r="G730" s="132"/>
      <c r="H730" s="132">
        <v>25.87</v>
      </c>
      <c r="I730" s="132">
        <v>1.1399999999999999</v>
      </c>
      <c r="J730" s="132">
        <v>41.04</v>
      </c>
      <c r="K730" s="131">
        <v>890</v>
      </c>
      <c r="L730" s="132"/>
      <c r="M730" s="118">
        <f>K730/25.5</f>
        <v>34.901960784313722</v>
      </c>
      <c r="N730" s="118"/>
      <c r="O730" s="166">
        <f>ROUND(K730*(1-$O$4),0)</f>
        <v>890</v>
      </c>
    </row>
    <row r="731" spans="1:15">
      <c r="A731" s="89" t="s">
        <v>875</v>
      </c>
      <c r="B731" s="132" t="s">
        <v>155</v>
      </c>
      <c r="C731" s="132" t="s">
        <v>38</v>
      </c>
      <c r="D731" s="137" t="s">
        <v>74</v>
      </c>
      <c r="E731" s="132" t="s">
        <v>70</v>
      </c>
      <c r="F731" s="132" t="s">
        <v>32</v>
      </c>
      <c r="G731" s="132"/>
      <c r="H731" s="132">
        <v>25.87</v>
      </c>
      <c r="I731" s="132">
        <v>1.1399999999999999</v>
      </c>
      <c r="J731" s="132">
        <v>41.04</v>
      </c>
      <c r="K731" s="131">
        <v>890</v>
      </c>
      <c r="L731" s="132"/>
      <c r="M731" s="118">
        <f>K731/25.5</f>
        <v>34.901960784313722</v>
      </c>
      <c r="N731" s="118"/>
      <c r="O731" s="166">
        <f>ROUND(K731*(1-$O$4),0)</f>
        <v>890</v>
      </c>
    </row>
    <row r="732" spans="1:15">
      <c r="A732" s="182" t="s">
        <v>876</v>
      </c>
      <c r="B732" s="132" t="s">
        <v>877</v>
      </c>
      <c r="C732" s="132" t="s">
        <v>38</v>
      </c>
      <c r="D732" s="137" t="s">
        <v>74</v>
      </c>
      <c r="E732" s="132" t="s">
        <v>70</v>
      </c>
      <c r="F732" s="50" t="s">
        <v>871</v>
      </c>
      <c r="G732" s="135">
        <v>1.33</v>
      </c>
      <c r="H732" s="132"/>
      <c r="I732" s="130"/>
      <c r="J732" s="130"/>
      <c r="K732" s="135"/>
      <c r="L732" s="21">
        <v>2399</v>
      </c>
      <c r="M732" s="118"/>
      <c r="N732" s="118">
        <f>L732/25.5</f>
        <v>94.078431372549019</v>
      </c>
      <c r="O732" s="166">
        <f>ROUND(L732*(1-$O$4),0)</f>
        <v>2399</v>
      </c>
    </row>
    <row r="733" spans="1:15">
      <c r="A733" s="182" t="s">
        <v>878</v>
      </c>
      <c r="B733" s="132" t="s">
        <v>877</v>
      </c>
      <c r="C733" s="132" t="s">
        <v>38</v>
      </c>
      <c r="D733" s="137" t="s">
        <v>74</v>
      </c>
      <c r="E733" s="132" t="s">
        <v>70</v>
      </c>
      <c r="F733" s="50" t="s">
        <v>871</v>
      </c>
      <c r="G733" s="135">
        <v>1.33</v>
      </c>
      <c r="H733" s="132"/>
      <c r="I733" s="130"/>
      <c r="J733" s="130"/>
      <c r="K733" s="135"/>
      <c r="L733" s="21">
        <v>2399</v>
      </c>
      <c r="M733" s="118"/>
      <c r="N733" s="118">
        <f>L733/25.5</f>
        <v>94.078431372549019</v>
      </c>
      <c r="O733" s="166">
        <f>ROUND(L733*(1-$O$4),0)</f>
        <v>2399</v>
      </c>
    </row>
    <row r="734" spans="1:15">
      <c r="A734" s="182" t="s">
        <v>879</v>
      </c>
      <c r="B734" s="132" t="s">
        <v>877</v>
      </c>
      <c r="C734" s="132" t="s">
        <v>38</v>
      </c>
      <c r="D734" s="137" t="s">
        <v>74</v>
      </c>
      <c r="E734" s="132" t="s">
        <v>70</v>
      </c>
      <c r="F734" s="50" t="s">
        <v>871</v>
      </c>
      <c r="G734" s="135">
        <v>1.33</v>
      </c>
      <c r="H734" s="132"/>
      <c r="I734" s="130"/>
      <c r="J734" s="130"/>
      <c r="K734" s="136"/>
      <c r="L734" s="21">
        <v>2399</v>
      </c>
      <c r="M734" s="118"/>
      <c r="N734" s="118">
        <f>L734/25.5</f>
        <v>94.078431372549019</v>
      </c>
      <c r="O734" s="166">
        <f>ROUND(L734*(1-$O$4),0)</f>
        <v>2399</v>
      </c>
    </row>
    <row r="735" spans="1:15">
      <c r="A735" s="182" t="s">
        <v>880</v>
      </c>
      <c r="B735" s="132" t="s">
        <v>877</v>
      </c>
      <c r="C735" s="132" t="s">
        <v>38</v>
      </c>
      <c r="D735" s="137" t="s">
        <v>74</v>
      </c>
      <c r="E735" s="132" t="s">
        <v>70</v>
      </c>
      <c r="F735" s="50" t="s">
        <v>871</v>
      </c>
      <c r="G735" s="135">
        <v>1.33</v>
      </c>
      <c r="H735" s="132"/>
      <c r="I735" s="130"/>
      <c r="J735" s="130"/>
      <c r="K735" s="135"/>
      <c r="L735" s="21">
        <v>2399</v>
      </c>
      <c r="M735" s="118"/>
      <c r="N735" s="118">
        <f>L735/25.5</f>
        <v>94.078431372549019</v>
      </c>
      <c r="O735" s="124">
        <f>ROUND(L735*(1-$O$4),0)</f>
        <v>2399</v>
      </c>
    </row>
    <row r="736" spans="1:15">
      <c r="A736" s="128" t="s">
        <v>893</v>
      </c>
      <c r="B736" s="116"/>
      <c r="C736" s="116"/>
      <c r="D736" s="116"/>
      <c r="E736" s="116"/>
      <c r="F736" s="116"/>
      <c r="G736" s="116"/>
      <c r="H736" s="116"/>
      <c r="I736" s="116"/>
      <c r="J736" s="116"/>
      <c r="K736" s="116"/>
      <c r="L736" s="116"/>
      <c r="M736" s="117"/>
      <c r="N736" s="117"/>
      <c r="O736" s="165"/>
    </row>
    <row r="737" spans="1:15">
      <c r="A737" s="180" t="s">
        <v>894</v>
      </c>
      <c r="B737" s="47" t="s">
        <v>603</v>
      </c>
      <c r="C737" s="47" t="s">
        <v>220</v>
      </c>
      <c r="D737" s="47" t="s">
        <v>74</v>
      </c>
      <c r="E737" s="58" t="s">
        <v>194</v>
      </c>
      <c r="F737" s="47" t="s">
        <v>32</v>
      </c>
      <c r="G737" s="125"/>
      <c r="H737" s="125">
        <v>22.5</v>
      </c>
      <c r="I737" s="125">
        <v>1.44</v>
      </c>
      <c r="J737" s="125">
        <v>69.12</v>
      </c>
      <c r="K737" s="131">
        <v>699</v>
      </c>
      <c r="L737" s="17"/>
      <c r="M737" s="118">
        <f>K737/25.5</f>
        <v>27.411764705882351</v>
      </c>
      <c r="N737" s="118"/>
      <c r="O737" s="166">
        <f>ROUND(K737*(1-$O$4),0)</f>
        <v>699</v>
      </c>
    </row>
    <row r="738" spans="1:15">
      <c r="A738" s="180" t="s">
        <v>895</v>
      </c>
      <c r="B738" s="47" t="s">
        <v>603</v>
      </c>
      <c r="C738" s="47" t="s">
        <v>220</v>
      </c>
      <c r="D738" s="47" t="s">
        <v>74</v>
      </c>
      <c r="E738" s="58" t="s">
        <v>194</v>
      </c>
      <c r="F738" s="47" t="s">
        <v>32</v>
      </c>
      <c r="G738" s="125"/>
      <c r="H738" s="125">
        <v>22.5</v>
      </c>
      <c r="I738" s="125">
        <v>1.44</v>
      </c>
      <c r="J738" s="125">
        <v>69.12</v>
      </c>
      <c r="K738" s="131">
        <v>699</v>
      </c>
      <c r="L738" s="17"/>
      <c r="M738" s="118">
        <f>K738/25.5</f>
        <v>27.411764705882351</v>
      </c>
      <c r="N738" s="118"/>
      <c r="O738" s="166">
        <f>ROUND(K738*(1-$O$4),0)</f>
        <v>699</v>
      </c>
    </row>
    <row r="739" spans="1:15">
      <c r="A739" s="128" t="s">
        <v>677</v>
      </c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17"/>
      <c r="N739" s="43"/>
      <c r="O739" s="165"/>
    </row>
    <row r="740" spans="1:15">
      <c r="A740" s="183" t="s">
        <v>678</v>
      </c>
      <c r="B740" s="132" t="s">
        <v>52</v>
      </c>
      <c r="C740" s="132" t="s">
        <v>38</v>
      </c>
      <c r="D740" s="132" t="s">
        <v>30</v>
      </c>
      <c r="E740" s="132" t="s">
        <v>39</v>
      </c>
      <c r="F740" s="132" t="s">
        <v>32</v>
      </c>
      <c r="G740" s="132">
        <v>0.8</v>
      </c>
      <c r="H740" s="132">
        <v>17.78</v>
      </c>
      <c r="I740" s="132">
        <v>1.52</v>
      </c>
      <c r="J740" s="132">
        <v>63.84</v>
      </c>
      <c r="K740" s="131">
        <v>329</v>
      </c>
      <c r="L740" s="132"/>
      <c r="M740" s="118">
        <f>K740/25.5</f>
        <v>12.901960784313726</v>
      </c>
      <c r="N740" s="123"/>
      <c r="O740" s="166">
        <f>ROUND(K740*(1-$O$4),0)</f>
        <v>329</v>
      </c>
    </row>
    <row r="741" spans="1:15">
      <c r="A741" s="183" t="s">
        <v>679</v>
      </c>
      <c r="B741" s="132" t="s">
        <v>52</v>
      </c>
      <c r="C741" s="132" t="s">
        <v>53</v>
      </c>
      <c r="D741" s="132" t="s">
        <v>30</v>
      </c>
      <c r="E741" s="132" t="s">
        <v>39</v>
      </c>
      <c r="F741" s="132" t="s">
        <v>32</v>
      </c>
      <c r="G741" s="132">
        <v>0.8</v>
      </c>
      <c r="H741" s="132">
        <v>17.78</v>
      </c>
      <c r="I741" s="132">
        <v>1.52</v>
      </c>
      <c r="J741" s="132">
        <v>63.84</v>
      </c>
      <c r="K741" s="131">
        <v>329</v>
      </c>
      <c r="L741" s="132"/>
      <c r="M741" s="118">
        <f>K741/25.5</f>
        <v>12.901960784313726</v>
      </c>
      <c r="N741" s="123"/>
      <c r="O741" s="166">
        <f>ROUND(K741*(1-$O$4),0)</f>
        <v>329</v>
      </c>
    </row>
    <row r="742" spans="1:15">
      <c r="A742" s="183" t="s">
        <v>680</v>
      </c>
      <c r="B742" s="132" t="s">
        <v>52</v>
      </c>
      <c r="C742" s="132" t="s">
        <v>53</v>
      </c>
      <c r="D742" s="132" t="s">
        <v>30</v>
      </c>
      <c r="E742" s="132" t="s">
        <v>39</v>
      </c>
      <c r="F742" s="132" t="s">
        <v>32</v>
      </c>
      <c r="G742" s="132">
        <v>0.8</v>
      </c>
      <c r="H742" s="132">
        <v>17.78</v>
      </c>
      <c r="I742" s="132">
        <v>1.52</v>
      </c>
      <c r="J742" s="132">
        <v>63.84</v>
      </c>
      <c r="K742" s="131">
        <v>329</v>
      </c>
      <c r="L742" s="132"/>
      <c r="M742" s="118">
        <f>K742/25.5</f>
        <v>12.901960784313726</v>
      </c>
      <c r="N742" s="123"/>
      <c r="O742" s="166">
        <f>ROUND(K742*(1-$O$4),0)</f>
        <v>329</v>
      </c>
    </row>
    <row r="743" spans="1:15">
      <c r="A743" s="128" t="s">
        <v>741</v>
      </c>
      <c r="B743" s="131"/>
      <c r="C743" s="131"/>
      <c r="D743" s="120" t="s">
        <v>0</v>
      </c>
      <c r="E743" s="131"/>
      <c r="F743" s="131"/>
      <c r="G743" s="131"/>
      <c r="H743" s="131"/>
      <c r="I743" s="131"/>
      <c r="J743" s="131"/>
      <c r="K743" s="131"/>
      <c r="L743" s="131"/>
      <c r="M743" s="117"/>
      <c r="N743" s="117"/>
      <c r="O743" s="140"/>
    </row>
    <row r="744" spans="1:15">
      <c r="A744" s="85" t="s">
        <v>742</v>
      </c>
      <c r="B744" s="119" t="s">
        <v>744</v>
      </c>
      <c r="C744" s="119" t="s">
        <v>193</v>
      </c>
      <c r="D744" s="120" t="s">
        <v>30</v>
      </c>
      <c r="E744" s="132" t="s">
        <v>39</v>
      </c>
      <c r="F744" s="119" t="s">
        <v>32</v>
      </c>
      <c r="G744" s="119"/>
      <c r="H744" s="119">
        <v>18</v>
      </c>
      <c r="I744" s="119">
        <v>1.105</v>
      </c>
      <c r="J744" s="119">
        <v>44.2</v>
      </c>
      <c r="K744" s="131">
        <v>399</v>
      </c>
      <c r="L744" s="132"/>
      <c r="M744" s="118">
        <f>K744/25.5</f>
        <v>15.647058823529411</v>
      </c>
      <c r="N744" s="118"/>
      <c r="O744" s="124">
        <f>ROUND(K744*(1-$O$4),0)</f>
        <v>399</v>
      </c>
    </row>
    <row r="745" spans="1:15">
      <c r="A745" s="85" t="s">
        <v>743</v>
      </c>
      <c r="B745" s="119" t="s">
        <v>744</v>
      </c>
      <c r="C745" s="119" t="s">
        <v>193</v>
      </c>
      <c r="D745" s="131" t="s">
        <v>30</v>
      </c>
      <c r="E745" s="132" t="s">
        <v>39</v>
      </c>
      <c r="F745" s="119" t="s">
        <v>32</v>
      </c>
      <c r="G745" s="119"/>
      <c r="H745" s="119">
        <v>18</v>
      </c>
      <c r="I745" s="119">
        <v>1.105</v>
      </c>
      <c r="J745" s="119">
        <v>44.2</v>
      </c>
      <c r="K745" s="131">
        <v>399</v>
      </c>
      <c r="L745" s="132"/>
      <c r="M745" s="118">
        <f>K745/25.5</f>
        <v>15.647058823529411</v>
      </c>
      <c r="N745" s="118"/>
      <c r="O745" s="124">
        <f>ROUND(K745*(1-$O$4),0)</f>
        <v>399</v>
      </c>
    </row>
    <row r="746" spans="1:15">
      <c r="A746" s="128" t="s">
        <v>196</v>
      </c>
      <c r="B746" s="131"/>
      <c r="C746" s="131"/>
      <c r="D746" s="120" t="s">
        <v>0</v>
      </c>
      <c r="E746" s="131"/>
      <c r="F746" s="131"/>
      <c r="G746" s="131"/>
      <c r="H746" s="131"/>
      <c r="I746" s="131"/>
      <c r="J746" s="131"/>
      <c r="K746" s="131"/>
      <c r="L746" s="131"/>
      <c r="M746" s="117"/>
      <c r="N746" s="117"/>
      <c r="O746" s="140"/>
    </row>
    <row r="747" spans="1:15">
      <c r="A747" s="85" t="s">
        <v>191</v>
      </c>
      <c r="B747" s="119" t="s">
        <v>192</v>
      </c>
      <c r="C747" s="119" t="s">
        <v>193</v>
      </c>
      <c r="D747" s="120" t="s">
        <v>30</v>
      </c>
      <c r="E747" s="132" t="s">
        <v>39</v>
      </c>
      <c r="F747" s="119" t="s">
        <v>32</v>
      </c>
      <c r="G747" s="119">
        <v>19.04</v>
      </c>
      <c r="H747" s="119">
        <v>19.04</v>
      </c>
      <c r="I747" s="119">
        <v>1.68</v>
      </c>
      <c r="J747" s="119">
        <v>70.599999999999994</v>
      </c>
      <c r="K747" s="131">
        <v>499</v>
      </c>
      <c r="L747" s="132"/>
      <c r="M747" s="118">
        <f>K747/25.5</f>
        <v>19.568627450980394</v>
      </c>
      <c r="N747" s="118"/>
      <c r="O747" s="124">
        <f>ROUND(K747*(1-$O$4),0)</f>
        <v>499</v>
      </c>
    </row>
    <row r="748" spans="1:15">
      <c r="A748" s="85" t="s">
        <v>195</v>
      </c>
      <c r="B748" s="119" t="s">
        <v>192</v>
      </c>
      <c r="C748" s="119" t="s">
        <v>193</v>
      </c>
      <c r="D748" s="131" t="s">
        <v>30</v>
      </c>
      <c r="E748" s="132" t="s">
        <v>39</v>
      </c>
      <c r="F748" s="119" t="s">
        <v>32</v>
      </c>
      <c r="G748" s="119">
        <v>19.04</v>
      </c>
      <c r="H748" s="119">
        <v>19.04</v>
      </c>
      <c r="I748" s="119">
        <v>1.68</v>
      </c>
      <c r="J748" s="119">
        <v>70.599999999999994</v>
      </c>
      <c r="K748" s="131">
        <v>499</v>
      </c>
      <c r="L748" s="132"/>
      <c r="M748" s="118">
        <f>K748/25.5</f>
        <v>19.568627450980394</v>
      </c>
      <c r="N748" s="118"/>
      <c r="O748" s="124">
        <f>ROUND(K748*(1-$O$4),0)</f>
        <v>499</v>
      </c>
    </row>
    <row r="749" spans="1:15">
      <c r="A749" s="128" t="s">
        <v>979</v>
      </c>
      <c r="B749" s="131"/>
      <c r="C749" s="131"/>
      <c r="D749" s="120"/>
      <c r="E749" s="131"/>
      <c r="F749" s="131"/>
      <c r="G749" s="131"/>
      <c r="H749" s="131"/>
      <c r="I749" s="131"/>
      <c r="J749" s="131"/>
      <c r="K749" s="131"/>
      <c r="L749" s="131"/>
      <c r="M749" s="117"/>
      <c r="N749" s="117"/>
      <c r="O749" s="140"/>
    </row>
    <row r="750" spans="1:15">
      <c r="A750" s="89" t="s">
        <v>998</v>
      </c>
      <c r="B750" s="132" t="s">
        <v>156</v>
      </c>
      <c r="C750" s="119" t="s">
        <v>193</v>
      </c>
      <c r="D750" s="132" t="s">
        <v>30</v>
      </c>
      <c r="E750" s="132" t="s">
        <v>39</v>
      </c>
      <c r="F750" s="132" t="s">
        <v>32</v>
      </c>
      <c r="G750" s="132"/>
      <c r="H750" s="132"/>
      <c r="I750" s="132">
        <v>1.54</v>
      </c>
      <c r="J750" s="132">
        <v>61.6</v>
      </c>
      <c r="K750" s="131">
        <v>359</v>
      </c>
      <c r="L750" s="132"/>
      <c r="M750" s="118">
        <f t="shared" ref="M750:M752" si="83">K750/25.5</f>
        <v>14.078431372549019</v>
      </c>
      <c r="N750" s="118"/>
      <c r="O750" s="124">
        <f t="shared" ref="O750:O752" si="84">ROUND(K750*(1-$O$4),0)</f>
        <v>359</v>
      </c>
    </row>
    <row r="751" spans="1:15">
      <c r="A751" s="89" t="s">
        <v>999</v>
      </c>
      <c r="B751" s="132" t="s">
        <v>156</v>
      </c>
      <c r="C751" s="119" t="s">
        <v>193</v>
      </c>
      <c r="D751" s="131" t="s">
        <v>30</v>
      </c>
      <c r="E751" s="132" t="s">
        <v>39</v>
      </c>
      <c r="F751" s="132" t="s">
        <v>32</v>
      </c>
      <c r="G751" s="132"/>
      <c r="H751" s="132"/>
      <c r="I751" s="132">
        <v>1.54</v>
      </c>
      <c r="J751" s="132">
        <v>61.6</v>
      </c>
      <c r="K751" s="131">
        <v>359</v>
      </c>
      <c r="L751" s="132"/>
      <c r="M751" s="118">
        <f t="shared" si="83"/>
        <v>14.078431372549019</v>
      </c>
      <c r="N751" s="118"/>
      <c r="O751" s="124">
        <f t="shared" si="84"/>
        <v>359</v>
      </c>
    </row>
    <row r="752" spans="1:15">
      <c r="A752" s="89" t="s">
        <v>1000</v>
      </c>
      <c r="B752" s="132" t="s">
        <v>156</v>
      </c>
      <c r="C752" s="119" t="s">
        <v>193</v>
      </c>
      <c r="D752" s="132" t="s">
        <v>30</v>
      </c>
      <c r="E752" s="132" t="s">
        <v>39</v>
      </c>
      <c r="F752" s="132" t="s">
        <v>32</v>
      </c>
      <c r="G752" s="132"/>
      <c r="H752" s="132"/>
      <c r="I752" s="132">
        <v>1.54</v>
      </c>
      <c r="J752" s="132">
        <v>61.6</v>
      </c>
      <c r="K752" s="131">
        <v>359</v>
      </c>
      <c r="L752" s="132"/>
      <c r="M752" s="118">
        <f t="shared" si="83"/>
        <v>14.078431372549019</v>
      </c>
      <c r="N752" s="118"/>
      <c r="O752" s="124">
        <f t="shared" si="84"/>
        <v>359</v>
      </c>
    </row>
    <row r="753" spans="1:15">
      <c r="A753" s="178" t="s">
        <v>433</v>
      </c>
      <c r="B753" s="131"/>
      <c r="C753" s="131"/>
      <c r="D753" s="137"/>
      <c r="E753" s="131"/>
      <c r="F753" s="131"/>
      <c r="G753" s="131"/>
      <c r="H753" s="131"/>
      <c r="I753" s="131"/>
      <c r="J753" s="131"/>
      <c r="K753" s="131"/>
      <c r="L753" s="131"/>
      <c r="M753" s="117"/>
      <c r="N753" s="117"/>
      <c r="O753" s="140"/>
    </row>
    <row r="754" spans="1:15">
      <c r="A754" s="191" t="s">
        <v>203</v>
      </c>
      <c r="B754" s="135" t="s">
        <v>49</v>
      </c>
      <c r="C754" s="132" t="s">
        <v>113</v>
      </c>
      <c r="D754" s="137" t="s">
        <v>30</v>
      </c>
      <c r="E754" s="132" t="s">
        <v>39</v>
      </c>
      <c r="F754" s="132" t="s">
        <v>32</v>
      </c>
      <c r="G754" s="135">
        <v>0.95</v>
      </c>
      <c r="H754" s="135">
        <v>23</v>
      </c>
      <c r="I754" s="135">
        <v>1.08</v>
      </c>
      <c r="J754" s="135">
        <v>51.84</v>
      </c>
      <c r="K754" s="131">
        <v>419</v>
      </c>
      <c r="L754" s="132"/>
      <c r="M754" s="118">
        <f t="shared" ref="M754:M760" si="85">K754/25.5</f>
        <v>16.431372549019606</v>
      </c>
      <c r="N754" s="118"/>
      <c r="O754" s="124">
        <f t="shared" ref="O754:O760" si="86">ROUND(K754*(1-$O$4),0)</f>
        <v>419</v>
      </c>
    </row>
    <row r="755" spans="1:15">
      <c r="A755" s="191" t="s">
        <v>606</v>
      </c>
      <c r="B755" s="135" t="s">
        <v>49</v>
      </c>
      <c r="C755" s="132" t="s">
        <v>113</v>
      </c>
      <c r="D755" s="137" t="s">
        <v>30</v>
      </c>
      <c r="E755" s="132" t="s">
        <v>39</v>
      </c>
      <c r="F755" s="132" t="s">
        <v>32</v>
      </c>
      <c r="G755" s="135">
        <v>0.95</v>
      </c>
      <c r="H755" s="135">
        <v>23</v>
      </c>
      <c r="I755" s="135">
        <v>1.08</v>
      </c>
      <c r="J755" s="135">
        <v>51.84</v>
      </c>
      <c r="K755" s="131">
        <v>419</v>
      </c>
      <c r="L755" s="132"/>
      <c r="M755" s="118">
        <f t="shared" si="85"/>
        <v>16.431372549019606</v>
      </c>
      <c r="N755" s="118"/>
      <c r="O755" s="124">
        <f t="shared" si="86"/>
        <v>419</v>
      </c>
    </row>
    <row r="756" spans="1:15">
      <c r="A756" s="191" t="s">
        <v>205</v>
      </c>
      <c r="B756" s="135" t="s">
        <v>49</v>
      </c>
      <c r="C756" s="132" t="s">
        <v>113</v>
      </c>
      <c r="D756" s="137" t="s">
        <v>30</v>
      </c>
      <c r="E756" s="132" t="s">
        <v>39</v>
      </c>
      <c r="F756" s="132" t="s">
        <v>32</v>
      </c>
      <c r="G756" s="135">
        <v>0.95</v>
      </c>
      <c r="H756" s="135">
        <v>23</v>
      </c>
      <c r="I756" s="135">
        <v>1.08</v>
      </c>
      <c r="J756" s="135">
        <v>51.84</v>
      </c>
      <c r="K756" s="131">
        <v>419</v>
      </c>
      <c r="L756" s="132"/>
      <c r="M756" s="118">
        <f t="shared" si="85"/>
        <v>16.431372549019606</v>
      </c>
      <c r="N756" s="118"/>
      <c r="O756" s="124">
        <f t="shared" si="86"/>
        <v>419</v>
      </c>
    </row>
    <row r="757" spans="1:15">
      <c r="A757" s="136" t="s">
        <v>202</v>
      </c>
      <c r="B757" s="135" t="s">
        <v>51</v>
      </c>
      <c r="C757" s="132" t="s">
        <v>113</v>
      </c>
      <c r="D757" s="137" t="s">
        <v>30</v>
      </c>
      <c r="E757" s="132" t="s">
        <v>39</v>
      </c>
      <c r="F757" s="132" t="s">
        <v>32</v>
      </c>
      <c r="G757" s="135">
        <v>0.95</v>
      </c>
      <c r="H757" s="135">
        <v>29</v>
      </c>
      <c r="I757" s="135">
        <v>1.44</v>
      </c>
      <c r="J757" s="135">
        <v>43.2</v>
      </c>
      <c r="K757" s="131">
        <v>399</v>
      </c>
      <c r="L757" s="132"/>
      <c r="M757" s="118">
        <f t="shared" si="85"/>
        <v>15.647058823529411</v>
      </c>
      <c r="N757" s="118"/>
      <c r="O757" s="124">
        <f t="shared" si="86"/>
        <v>399</v>
      </c>
    </row>
    <row r="758" spans="1:15">
      <c r="A758" s="136" t="s">
        <v>203</v>
      </c>
      <c r="B758" s="135" t="s">
        <v>51</v>
      </c>
      <c r="C758" s="132" t="s">
        <v>113</v>
      </c>
      <c r="D758" s="137" t="s">
        <v>30</v>
      </c>
      <c r="E758" s="132" t="s">
        <v>39</v>
      </c>
      <c r="F758" s="132" t="s">
        <v>32</v>
      </c>
      <c r="G758" s="135">
        <v>0.95</v>
      </c>
      <c r="H758" s="135">
        <v>29</v>
      </c>
      <c r="I758" s="135">
        <v>1.44</v>
      </c>
      <c r="J758" s="135">
        <v>43.2</v>
      </c>
      <c r="K758" s="131">
        <v>399</v>
      </c>
      <c r="L758" s="132"/>
      <c r="M758" s="118">
        <f t="shared" si="85"/>
        <v>15.647058823529411</v>
      </c>
      <c r="N758" s="118"/>
      <c r="O758" s="124">
        <f t="shared" si="86"/>
        <v>399</v>
      </c>
    </row>
    <row r="759" spans="1:15">
      <c r="A759" s="136" t="s">
        <v>204</v>
      </c>
      <c r="B759" s="135" t="s">
        <v>51</v>
      </c>
      <c r="C759" s="132" t="s">
        <v>113</v>
      </c>
      <c r="D759" s="137" t="s">
        <v>30</v>
      </c>
      <c r="E759" s="132" t="s">
        <v>39</v>
      </c>
      <c r="F759" s="132" t="s">
        <v>32</v>
      </c>
      <c r="G759" s="135">
        <v>0.95</v>
      </c>
      <c r="H759" s="135">
        <v>29</v>
      </c>
      <c r="I759" s="135">
        <v>1.44</v>
      </c>
      <c r="J759" s="135">
        <v>43.2</v>
      </c>
      <c r="K759" s="131">
        <v>399</v>
      </c>
      <c r="L759" s="132"/>
      <c r="M759" s="118">
        <f t="shared" si="85"/>
        <v>15.647058823529411</v>
      </c>
      <c r="N759" s="118"/>
      <c r="O759" s="124">
        <f t="shared" si="86"/>
        <v>399</v>
      </c>
    </row>
    <row r="760" spans="1:15">
      <c r="A760" s="136" t="s">
        <v>205</v>
      </c>
      <c r="B760" s="135" t="s">
        <v>51</v>
      </c>
      <c r="C760" s="132" t="s">
        <v>113</v>
      </c>
      <c r="D760" s="137" t="s">
        <v>30</v>
      </c>
      <c r="E760" s="132" t="s">
        <v>39</v>
      </c>
      <c r="F760" s="132" t="s">
        <v>32</v>
      </c>
      <c r="G760" s="135">
        <v>0.95</v>
      </c>
      <c r="H760" s="135">
        <v>29</v>
      </c>
      <c r="I760" s="135">
        <v>1.44</v>
      </c>
      <c r="J760" s="135">
        <v>43.2</v>
      </c>
      <c r="K760" s="131">
        <v>399</v>
      </c>
      <c r="L760" s="132"/>
      <c r="M760" s="118">
        <f t="shared" si="85"/>
        <v>15.647058823529411</v>
      </c>
      <c r="N760" s="118"/>
      <c r="O760" s="124">
        <f t="shared" si="86"/>
        <v>399</v>
      </c>
    </row>
    <row r="761" spans="1:15">
      <c r="A761" s="136" t="s">
        <v>842</v>
      </c>
      <c r="B761" s="135" t="s">
        <v>51</v>
      </c>
      <c r="C761" s="132" t="s">
        <v>113</v>
      </c>
      <c r="D761" s="137" t="s">
        <v>74</v>
      </c>
      <c r="E761" s="132" t="s">
        <v>39</v>
      </c>
      <c r="F761" s="132" t="s">
        <v>32</v>
      </c>
      <c r="G761" s="135">
        <v>0.95</v>
      </c>
      <c r="H761" s="135">
        <v>29</v>
      </c>
      <c r="I761" s="135">
        <v>1.44</v>
      </c>
      <c r="J761" s="135">
        <v>43.2</v>
      </c>
      <c r="K761" s="131">
        <v>499</v>
      </c>
      <c r="L761" s="132"/>
      <c r="M761" s="118">
        <f t="shared" ref="M761:M764" si="87">K761/25.5</f>
        <v>19.568627450980394</v>
      </c>
      <c r="N761" s="118"/>
      <c r="O761" s="124">
        <f t="shared" ref="O761:O764" si="88">ROUND(K761*(1-$O$4),0)</f>
        <v>499</v>
      </c>
    </row>
    <row r="762" spans="1:15">
      <c r="A762" s="136" t="s">
        <v>843</v>
      </c>
      <c r="B762" s="135" t="s">
        <v>51</v>
      </c>
      <c r="C762" s="132" t="s">
        <v>113</v>
      </c>
      <c r="D762" s="137" t="s">
        <v>74</v>
      </c>
      <c r="E762" s="132" t="s">
        <v>39</v>
      </c>
      <c r="F762" s="132" t="s">
        <v>32</v>
      </c>
      <c r="G762" s="135">
        <v>0.95</v>
      </c>
      <c r="H762" s="135">
        <v>29</v>
      </c>
      <c r="I762" s="135">
        <v>1.44</v>
      </c>
      <c r="J762" s="135">
        <v>43.2</v>
      </c>
      <c r="K762" s="131">
        <v>499</v>
      </c>
      <c r="L762" s="132"/>
      <c r="M762" s="118">
        <f t="shared" si="87"/>
        <v>19.568627450980394</v>
      </c>
      <c r="N762" s="118"/>
      <c r="O762" s="124">
        <f t="shared" si="88"/>
        <v>499</v>
      </c>
    </row>
    <row r="763" spans="1:15">
      <c r="A763" s="136" t="s">
        <v>844</v>
      </c>
      <c r="B763" s="135" t="s">
        <v>51</v>
      </c>
      <c r="C763" s="132" t="s">
        <v>113</v>
      </c>
      <c r="D763" s="137" t="s">
        <v>74</v>
      </c>
      <c r="E763" s="132" t="s">
        <v>39</v>
      </c>
      <c r="F763" s="132" t="s">
        <v>32</v>
      </c>
      <c r="G763" s="135">
        <v>0.95</v>
      </c>
      <c r="H763" s="135">
        <v>29</v>
      </c>
      <c r="I763" s="135">
        <v>1.44</v>
      </c>
      <c r="J763" s="135">
        <v>43.2</v>
      </c>
      <c r="K763" s="131">
        <v>499</v>
      </c>
      <c r="L763" s="132"/>
      <c r="M763" s="118">
        <f t="shared" si="87"/>
        <v>19.568627450980394</v>
      </c>
      <c r="N763" s="118"/>
      <c r="O763" s="124">
        <f t="shared" si="88"/>
        <v>499</v>
      </c>
    </row>
    <row r="764" spans="1:15">
      <c r="A764" s="136" t="s">
        <v>845</v>
      </c>
      <c r="B764" s="135" t="s">
        <v>51</v>
      </c>
      <c r="C764" s="132" t="s">
        <v>113</v>
      </c>
      <c r="D764" s="137" t="s">
        <v>74</v>
      </c>
      <c r="E764" s="132" t="s">
        <v>39</v>
      </c>
      <c r="F764" s="132" t="s">
        <v>32</v>
      </c>
      <c r="G764" s="135">
        <v>0.95</v>
      </c>
      <c r="H764" s="135">
        <v>29</v>
      </c>
      <c r="I764" s="135">
        <v>1.44</v>
      </c>
      <c r="J764" s="135">
        <v>43.2</v>
      </c>
      <c r="K764" s="131">
        <v>499</v>
      </c>
      <c r="L764" s="132"/>
      <c r="M764" s="118">
        <f t="shared" si="87"/>
        <v>19.568627450980394</v>
      </c>
      <c r="N764" s="118"/>
      <c r="O764" s="124">
        <f t="shared" si="88"/>
        <v>499</v>
      </c>
    </row>
    <row r="765" spans="1:15">
      <c r="A765" s="178" t="s">
        <v>65</v>
      </c>
      <c r="B765" s="116"/>
      <c r="C765" s="116"/>
      <c r="D765" s="132"/>
      <c r="E765" s="116"/>
      <c r="F765" s="116"/>
      <c r="G765" s="116"/>
      <c r="H765" s="116"/>
      <c r="I765" s="116"/>
      <c r="J765" s="116"/>
      <c r="K765" s="116"/>
      <c r="L765" s="116"/>
      <c r="M765" s="117"/>
      <c r="N765" s="43"/>
      <c r="O765" s="140"/>
    </row>
    <row r="766" spans="1:15">
      <c r="A766" s="183" t="s">
        <v>66</v>
      </c>
      <c r="B766" s="132" t="s">
        <v>52</v>
      </c>
      <c r="C766" s="132" t="s">
        <v>53</v>
      </c>
      <c r="D766" s="132" t="s">
        <v>30</v>
      </c>
      <c r="E766" s="132" t="s">
        <v>39</v>
      </c>
      <c r="F766" s="132" t="s">
        <v>32</v>
      </c>
      <c r="G766" s="132">
        <v>0.6</v>
      </c>
      <c r="H766" s="132">
        <v>17.27</v>
      </c>
      <c r="I766" s="132">
        <v>1.415</v>
      </c>
      <c r="J766" s="132">
        <v>65.09</v>
      </c>
      <c r="K766" s="131">
        <v>295</v>
      </c>
      <c r="L766" s="132"/>
      <c r="M766" s="118">
        <f>K766/25.5</f>
        <v>11.568627450980392</v>
      </c>
      <c r="N766" s="123"/>
      <c r="O766" s="124">
        <f>ROUND(K766*(1-$O$4),0)</f>
        <v>295</v>
      </c>
    </row>
    <row r="767" spans="1:15">
      <c r="A767" s="183" t="s">
        <v>67</v>
      </c>
      <c r="B767" s="132" t="s">
        <v>52</v>
      </c>
      <c r="C767" s="132" t="s">
        <v>53</v>
      </c>
      <c r="D767" s="132" t="s">
        <v>30</v>
      </c>
      <c r="E767" s="132" t="s">
        <v>39</v>
      </c>
      <c r="F767" s="132" t="s">
        <v>32</v>
      </c>
      <c r="G767" s="132">
        <v>0.6</v>
      </c>
      <c r="H767" s="132">
        <v>17.27</v>
      </c>
      <c r="I767" s="132">
        <v>1.415</v>
      </c>
      <c r="J767" s="132">
        <v>65.09</v>
      </c>
      <c r="K767" s="131">
        <v>295</v>
      </c>
      <c r="L767" s="132"/>
      <c r="M767" s="118">
        <f>K767/25.5</f>
        <v>11.568627450980392</v>
      </c>
      <c r="N767" s="123"/>
      <c r="O767" s="124">
        <f>ROUND(K767*(1-$O$4),0)</f>
        <v>295</v>
      </c>
    </row>
    <row r="768" spans="1:15">
      <c r="A768" s="183" t="s">
        <v>68</v>
      </c>
      <c r="B768" s="132" t="s">
        <v>52</v>
      </c>
      <c r="C768" s="132" t="s">
        <v>53</v>
      </c>
      <c r="D768" s="132" t="s">
        <v>30</v>
      </c>
      <c r="E768" s="132" t="s">
        <v>39</v>
      </c>
      <c r="F768" s="132" t="s">
        <v>32</v>
      </c>
      <c r="G768" s="132">
        <v>0.6</v>
      </c>
      <c r="H768" s="132">
        <v>17.27</v>
      </c>
      <c r="I768" s="132">
        <v>1.415</v>
      </c>
      <c r="J768" s="132">
        <v>65.09</v>
      </c>
      <c r="K768" s="131">
        <v>295</v>
      </c>
      <c r="L768" s="132"/>
      <c r="M768" s="118">
        <f>K768/25.5</f>
        <v>11.568627450980392</v>
      </c>
      <c r="N768" s="123"/>
      <c r="O768" s="124">
        <f>ROUND(K768*(1-$O$4),0)</f>
        <v>295</v>
      </c>
    </row>
    <row r="769" spans="1:15">
      <c r="A769" s="183" t="s">
        <v>209</v>
      </c>
      <c r="B769" s="132" t="s">
        <v>52</v>
      </c>
      <c r="C769" s="132" t="s">
        <v>58</v>
      </c>
      <c r="D769" s="132" t="s">
        <v>30</v>
      </c>
      <c r="E769" s="132" t="s">
        <v>39</v>
      </c>
      <c r="F769" s="132" t="s">
        <v>32</v>
      </c>
      <c r="G769" s="132">
        <v>0.6</v>
      </c>
      <c r="H769" s="132">
        <v>1.9</v>
      </c>
      <c r="I769" s="132"/>
      <c r="J769" s="132"/>
      <c r="K769" s="132"/>
      <c r="L769" s="131">
        <v>75</v>
      </c>
      <c r="M769" s="118"/>
      <c r="N769" s="123">
        <f>L769/25.5</f>
        <v>2.9411764705882355</v>
      </c>
      <c r="O769" s="124">
        <f>ROUND(L769*(1-$O$4),0)</f>
        <v>75</v>
      </c>
    </row>
    <row r="770" spans="1:15">
      <c r="A770" s="183" t="s">
        <v>210</v>
      </c>
      <c r="B770" s="132" t="s">
        <v>52</v>
      </c>
      <c r="C770" s="132" t="s">
        <v>58</v>
      </c>
      <c r="D770" s="132" t="s">
        <v>30</v>
      </c>
      <c r="E770" s="132" t="s">
        <v>39</v>
      </c>
      <c r="F770" s="132" t="s">
        <v>32</v>
      </c>
      <c r="G770" s="132">
        <v>0.6</v>
      </c>
      <c r="H770" s="132">
        <v>1.9</v>
      </c>
      <c r="I770" s="132"/>
      <c r="J770" s="132"/>
      <c r="K770" s="132"/>
      <c r="L770" s="131">
        <v>75</v>
      </c>
      <c r="M770" s="118"/>
      <c r="N770" s="123">
        <f>L770/25.5</f>
        <v>2.9411764705882355</v>
      </c>
      <c r="O770" s="124">
        <f>ROUND(L770*(1-$O$4),0)</f>
        <v>75</v>
      </c>
    </row>
    <row r="771" spans="1:15">
      <c r="A771" s="183" t="s">
        <v>211</v>
      </c>
      <c r="B771" s="132" t="s">
        <v>52</v>
      </c>
      <c r="C771" s="132" t="s">
        <v>58</v>
      </c>
      <c r="D771" s="131" t="s">
        <v>30</v>
      </c>
      <c r="E771" s="132" t="s">
        <v>39</v>
      </c>
      <c r="F771" s="132" t="s">
        <v>32</v>
      </c>
      <c r="G771" s="132">
        <v>0.6</v>
      </c>
      <c r="H771" s="132">
        <v>1.9</v>
      </c>
      <c r="I771" s="132"/>
      <c r="J771" s="132"/>
      <c r="K771" s="132"/>
      <c r="L771" s="131">
        <v>75</v>
      </c>
      <c r="M771" s="118"/>
      <c r="N771" s="123">
        <f>L771/25.5</f>
        <v>2.9411764705882355</v>
      </c>
      <c r="O771" s="124">
        <f>ROUND(L771*(1-$O$4),0)</f>
        <v>75</v>
      </c>
    </row>
    <row r="772" spans="1:15">
      <c r="A772" s="178" t="s">
        <v>530</v>
      </c>
      <c r="B772" s="131"/>
      <c r="C772" s="131"/>
      <c r="D772" s="132"/>
      <c r="E772" s="131"/>
      <c r="F772" s="131"/>
      <c r="G772" s="131"/>
      <c r="H772" s="131"/>
      <c r="I772" s="131"/>
      <c r="J772" s="131"/>
      <c r="K772" s="131"/>
      <c r="L772" s="131"/>
      <c r="M772" s="117"/>
      <c r="N772" s="117"/>
      <c r="O772" s="140"/>
    </row>
    <row r="773" spans="1:15">
      <c r="A773" s="183" t="s">
        <v>531</v>
      </c>
      <c r="B773" s="132" t="s">
        <v>156</v>
      </c>
      <c r="C773" s="119" t="s">
        <v>193</v>
      </c>
      <c r="D773" s="132" t="s">
        <v>30</v>
      </c>
      <c r="E773" s="132" t="s">
        <v>39</v>
      </c>
      <c r="F773" s="132" t="s">
        <v>32</v>
      </c>
      <c r="G773" s="132"/>
      <c r="H773" s="132"/>
      <c r="I773" s="132">
        <v>1.54</v>
      </c>
      <c r="J773" s="132">
        <v>61.6</v>
      </c>
      <c r="K773" s="131">
        <v>319</v>
      </c>
      <c r="L773" s="132"/>
      <c r="M773" s="118">
        <f>K773/25.5</f>
        <v>12.509803921568627</v>
      </c>
      <c r="N773" s="118"/>
      <c r="O773" s="124">
        <f>ROUND(K773*(1-$O$4),0)</f>
        <v>319</v>
      </c>
    </row>
    <row r="774" spans="1:15">
      <c r="A774" s="183" t="s">
        <v>532</v>
      </c>
      <c r="B774" s="132" t="s">
        <v>156</v>
      </c>
      <c r="C774" s="119" t="s">
        <v>193</v>
      </c>
      <c r="D774" s="131" t="s">
        <v>30</v>
      </c>
      <c r="E774" s="132" t="s">
        <v>39</v>
      </c>
      <c r="F774" s="132" t="s">
        <v>32</v>
      </c>
      <c r="G774" s="132"/>
      <c r="H774" s="132"/>
      <c r="I774" s="132">
        <v>1.54</v>
      </c>
      <c r="J774" s="132">
        <v>61.6</v>
      </c>
      <c r="K774" s="131">
        <v>319</v>
      </c>
      <c r="L774" s="132"/>
      <c r="M774" s="118">
        <f>K774/25.5</f>
        <v>12.509803921568627</v>
      </c>
      <c r="N774" s="118"/>
      <c r="O774" s="124">
        <f>ROUND(K774*(1-$O$4),0)</f>
        <v>319</v>
      </c>
    </row>
    <row r="775" spans="1:15">
      <c r="A775" s="183" t="s">
        <v>531</v>
      </c>
      <c r="B775" s="132" t="s">
        <v>607</v>
      </c>
      <c r="C775" s="119" t="s">
        <v>193</v>
      </c>
      <c r="D775" s="132" t="s">
        <v>30</v>
      </c>
      <c r="E775" s="132" t="s">
        <v>39</v>
      </c>
      <c r="F775" s="132" t="s">
        <v>32</v>
      </c>
      <c r="G775" s="132"/>
      <c r="H775" s="132"/>
      <c r="I775" s="132">
        <v>1.1499999999999999</v>
      </c>
      <c r="J775" s="132">
        <v>73.599999999999994</v>
      </c>
      <c r="K775" s="131">
        <v>349</v>
      </c>
      <c r="L775" s="132"/>
      <c r="M775" s="118">
        <f>K775/25.5</f>
        <v>13.686274509803921</v>
      </c>
      <c r="N775" s="118"/>
      <c r="O775" s="124">
        <f>ROUND(K775*(1-$O$4),0)</f>
        <v>349</v>
      </c>
    </row>
    <row r="776" spans="1:15">
      <c r="A776" s="183" t="s">
        <v>532</v>
      </c>
      <c r="B776" s="132" t="s">
        <v>607</v>
      </c>
      <c r="C776" s="119" t="s">
        <v>193</v>
      </c>
      <c r="D776" s="131" t="s">
        <v>30</v>
      </c>
      <c r="E776" s="132" t="s">
        <v>39</v>
      </c>
      <c r="F776" s="132" t="s">
        <v>32</v>
      </c>
      <c r="G776" s="132"/>
      <c r="H776" s="132"/>
      <c r="I776" s="132">
        <v>1.1499999999999999</v>
      </c>
      <c r="J776" s="132">
        <v>73.599999999999994</v>
      </c>
      <c r="K776" s="131">
        <v>349</v>
      </c>
      <c r="L776" s="132"/>
      <c r="M776" s="118">
        <f>K776/25.5</f>
        <v>13.686274509803921</v>
      </c>
      <c r="N776" s="118"/>
      <c r="O776" s="124">
        <f>ROUND(K776*(1-$O$4),0)</f>
        <v>349</v>
      </c>
    </row>
    <row r="777" spans="1:15">
      <c r="A777" s="178" t="s">
        <v>533</v>
      </c>
      <c r="B777" s="131"/>
      <c r="C777" s="131"/>
      <c r="D777" s="120"/>
      <c r="E777" s="131"/>
      <c r="F777" s="131"/>
      <c r="G777" s="131"/>
      <c r="H777" s="131"/>
      <c r="I777" s="131"/>
      <c r="J777" s="131"/>
      <c r="K777" s="131"/>
      <c r="L777" s="131"/>
      <c r="M777" s="117"/>
      <c r="N777" s="117"/>
      <c r="O777" s="140"/>
    </row>
    <row r="778" spans="1:15">
      <c r="A778" s="180" t="s">
        <v>534</v>
      </c>
      <c r="B778" s="119" t="s">
        <v>535</v>
      </c>
      <c r="C778" s="119" t="s">
        <v>113</v>
      </c>
      <c r="D778" s="120" t="s">
        <v>30</v>
      </c>
      <c r="E778" s="132" t="s">
        <v>39</v>
      </c>
      <c r="F778" s="119" t="s">
        <v>32</v>
      </c>
      <c r="G778" s="132"/>
      <c r="H778" s="107"/>
      <c r="I778" s="119">
        <v>1.1499999999999999</v>
      </c>
      <c r="J778" s="119">
        <v>73.599999999999994</v>
      </c>
      <c r="K778" s="131">
        <v>349</v>
      </c>
      <c r="L778" s="132"/>
      <c r="M778" s="118">
        <f>K778/25.5</f>
        <v>13.686274509803921</v>
      </c>
      <c r="N778" s="118"/>
      <c r="O778" s="124">
        <f>ROUND(K778*(1-$O$4),0)</f>
        <v>349</v>
      </c>
    </row>
    <row r="779" spans="1:15">
      <c r="A779" s="180" t="s">
        <v>536</v>
      </c>
      <c r="B779" s="119" t="s">
        <v>535</v>
      </c>
      <c r="C779" s="119" t="s">
        <v>113</v>
      </c>
      <c r="D779" s="120" t="s">
        <v>30</v>
      </c>
      <c r="E779" s="132" t="s">
        <v>39</v>
      </c>
      <c r="F779" s="119" t="s">
        <v>32</v>
      </c>
      <c r="G779" s="132"/>
      <c r="H779" s="107"/>
      <c r="I779" s="119">
        <v>1.1499999999999999</v>
      </c>
      <c r="J779" s="119">
        <v>73.599999999999994</v>
      </c>
      <c r="K779" s="131">
        <v>349</v>
      </c>
      <c r="L779" s="132"/>
      <c r="M779" s="118">
        <f>K779/25.5</f>
        <v>13.686274509803921</v>
      </c>
      <c r="N779" s="118"/>
      <c r="O779" s="124">
        <f>ROUND(K779*(1-$O$4),0)</f>
        <v>349</v>
      </c>
    </row>
    <row r="780" spans="1:15">
      <c r="A780" s="180" t="s">
        <v>537</v>
      </c>
      <c r="B780" s="119" t="s">
        <v>535</v>
      </c>
      <c r="C780" s="119" t="s">
        <v>113</v>
      </c>
      <c r="D780" s="132" t="s">
        <v>30</v>
      </c>
      <c r="E780" s="132" t="s">
        <v>39</v>
      </c>
      <c r="F780" s="119" t="s">
        <v>32</v>
      </c>
      <c r="G780" s="132"/>
      <c r="H780" s="107"/>
      <c r="I780" s="119">
        <v>1.1499999999999999</v>
      </c>
      <c r="J780" s="119">
        <v>73.599999999999994</v>
      </c>
      <c r="K780" s="131">
        <v>349</v>
      </c>
      <c r="L780" s="132"/>
      <c r="M780" s="118">
        <f>K780/25.5</f>
        <v>13.686274509803921</v>
      </c>
      <c r="N780" s="118"/>
      <c r="O780" s="124">
        <f>ROUND(K780*(1-$O$4),0)</f>
        <v>349</v>
      </c>
    </row>
    <row r="781" spans="1:15">
      <c r="A781" s="183" t="s">
        <v>534</v>
      </c>
      <c r="B781" s="132" t="s">
        <v>156</v>
      </c>
      <c r="C781" s="119" t="s">
        <v>193</v>
      </c>
      <c r="D781" s="132" t="s">
        <v>30</v>
      </c>
      <c r="E781" s="132" t="s">
        <v>39</v>
      </c>
      <c r="F781" s="132" t="s">
        <v>32</v>
      </c>
      <c r="G781" s="132"/>
      <c r="H781" s="132"/>
      <c r="I781" s="132">
        <v>1.54</v>
      </c>
      <c r="J781" s="132">
        <v>61.6</v>
      </c>
      <c r="K781" s="131">
        <v>329</v>
      </c>
      <c r="L781" s="132"/>
      <c r="M781" s="118">
        <f t="shared" ref="M781:M783" si="89">K781/25.5</f>
        <v>12.901960784313726</v>
      </c>
      <c r="N781" s="118"/>
      <c r="O781" s="124">
        <f t="shared" ref="O781:O783" si="90">ROUND(K781*(1-$O$4),0)</f>
        <v>329</v>
      </c>
    </row>
    <row r="782" spans="1:15">
      <c r="A782" s="183" t="s">
        <v>536</v>
      </c>
      <c r="B782" s="132" t="s">
        <v>156</v>
      </c>
      <c r="C782" s="119" t="s">
        <v>193</v>
      </c>
      <c r="D782" s="131" t="s">
        <v>30</v>
      </c>
      <c r="E782" s="132" t="s">
        <v>39</v>
      </c>
      <c r="F782" s="132" t="s">
        <v>32</v>
      </c>
      <c r="G782" s="132"/>
      <c r="H782" s="132"/>
      <c r="I782" s="132">
        <v>1.54</v>
      </c>
      <c r="J782" s="132">
        <v>61.6</v>
      </c>
      <c r="K782" s="131">
        <v>329</v>
      </c>
      <c r="L782" s="132"/>
      <c r="M782" s="118">
        <f t="shared" si="89"/>
        <v>12.901960784313726</v>
      </c>
      <c r="N782" s="118"/>
      <c r="O782" s="124">
        <f t="shared" si="90"/>
        <v>329</v>
      </c>
    </row>
    <row r="783" spans="1:15">
      <c r="A783" s="183" t="s">
        <v>537</v>
      </c>
      <c r="B783" s="132" t="s">
        <v>156</v>
      </c>
      <c r="C783" s="119" t="s">
        <v>193</v>
      </c>
      <c r="D783" s="132" t="s">
        <v>30</v>
      </c>
      <c r="E783" s="132" t="s">
        <v>39</v>
      </c>
      <c r="F783" s="132" t="s">
        <v>32</v>
      </c>
      <c r="G783" s="132"/>
      <c r="H783" s="132"/>
      <c r="I783" s="132">
        <v>1.54</v>
      </c>
      <c r="J783" s="132">
        <v>61.6</v>
      </c>
      <c r="K783" s="131">
        <v>329</v>
      </c>
      <c r="L783" s="132"/>
      <c r="M783" s="118">
        <f t="shared" si="89"/>
        <v>12.901960784313726</v>
      </c>
      <c r="N783" s="118"/>
      <c r="O783" s="124">
        <f t="shared" si="90"/>
        <v>329</v>
      </c>
    </row>
    <row r="784" spans="1:15">
      <c r="A784" s="128" t="s">
        <v>962</v>
      </c>
      <c r="B784" s="116"/>
      <c r="C784" s="116"/>
      <c r="D784" s="116"/>
      <c r="E784" s="116"/>
      <c r="F784" s="116"/>
      <c r="G784" s="116"/>
      <c r="H784" s="116"/>
      <c r="I784" s="116"/>
      <c r="J784" s="116"/>
      <c r="K784" s="116"/>
      <c r="L784" s="116"/>
      <c r="M784" s="117"/>
      <c r="N784" s="117"/>
      <c r="O784" s="165"/>
    </row>
    <row r="785" spans="1:15">
      <c r="A785" s="180" t="s">
        <v>963</v>
      </c>
      <c r="B785" s="87" t="s">
        <v>964</v>
      </c>
      <c r="C785" s="87" t="s">
        <v>38</v>
      </c>
      <c r="D785" s="90" t="s">
        <v>74</v>
      </c>
      <c r="E785" s="87" t="s">
        <v>194</v>
      </c>
      <c r="F785" s="125" t="s">
        <v>871</v>
      </c>
      <c r="G785" s="125">
        <v>2</v>
      </c>
      <c r="H785" s="125">
        <v>40.74</v>
      </c>
      <c r="I785" s="50">
        <v>0.72</v>
      </c>
      <c r="J785" s="50">
        <v>21.6</v>
      </c>
      <c r="K785" s="131">
        <v>839</v>
      </c>
      <c r="L785" s="132"/>
      <c r="M785" s="118">
        <f>K785/25.5</f>
        <v>32.901960784313722</v>
      </c>
      <c r="N785" s="118"/>
      <c r="O785" s="166">
        <f>ROUND(K785*(1-$O$4),0)</f>
        <v>839</v>
      </c>
    </row>
    <row r="786" spans="1:15">
      <c r="A786" s="180" t="s">
        <v>965</v>
      </c>
      <c r="B786" s="87" t="s">
        <v>964</v>
      </c>
      <c r="C786" s="87" t="s">
        <v>38</v>
      </c>
      <c r="D786" s="87" t="s">
        <v>74</v>
      </c>
      <c r="E786" s="87" t="s">
        <v>194</v>
      </c>
      <c r="F786" s="125" t="s">
        <v>871</v>
      </c>
      <c r="G786" s="125">
        <v>2</v>
      </c>
      <c r="H786" s="125">
        <v>40.74</v>
      </c>
      <c r="I786" s="50">
        <v>0.72</v>
      </c>
      <c r="J786" s="50">
        <v>21.6</v>
      </c>
      <c r="K786" s="131">
        <v>839</v>
      </c>
      <c r="L786" s="132"/>
      <c r="M786" s="118">
        <f>K786/25.5</f>
        <v>32.901960784313722</v>
      </c>
      <c r="N786" s="118"/>
      <c r="O786" s="166">
        <f>ROUND(K786*(1-$O$4),0)</f>
        <v>839</v>
      </c>
    </row>
    <row r="787" spans="1:15">
      <c r="A787" s="178" t="s">
        <v>975</v>
      </c>
      <c r="B787" s="131"/>
      <c r="C787" s="131"/>
      <c r="D787" s="120"/>
      <c r="E787" s="131"/>
      <c r="F787" s="131"/>
      <c r="G787" s="131"/>
      <c r="H787" s="131"/>
      <c r="I787" s="131"/>
      <c r="J787" s="131"/>
      <c r="K787" s="131"/>
      <c r="L787" s="131"/>
      <c r="M787" s="117"/>
      <c r="N787" s="117"/>
      <c r="O787" s="140"/>
    </row>
    <row r="788" spans="1:15">
      <c r="A788" s="180" t="s">
        <v>976</v>
      </c>
      <c r="B788" s="119" t="s">
        <v>535</v>
      </c>
      <c r="C788" s="119" t="s">
        <v>113</v>
      </c>
      <c r="D788" s="120" t="s">
        <v>30</v>
      </c>
      <c r="E788" s="132" t="s">
        <v>39</v>
      </c>
      <c r="F788" s="119" t="s">
        <v>32</v>
      </c>
      <c r="G788" s="132"/>
      <c r="H788" s="107"/>
      <c r="I788" s="119">
        <v>1.1499999999999999</v>
      </c>
      <c r="J788" s="119">
        <v>73.599999999999994</v>
      </c>
      <c r="K788" s="131">
        <v>349</v>
      </c>
      <c r="L788" s="132"/>
      <c r="M788" s="118">
        <f>K788/25.5</f>
        <v>13.686274509803921</v>
      </c>
      <c r="N788" s="118"/>
      <c r="O788" s="124">
        <f>ROUND(K788*(1-$O$4),0)</f>
        <v>349</v>
      </c>
    </row>
    <row r="789" spans="1:15">
      <c r="A789" s="180" t="s">
        <v>977</v>
      </c>
      <c r="B789" s="119" t="s">
        <v>535</v>
      </c>
      <c r="C789" s="119" t="s">
        <v>113</v>
      </c>
      <c r="D789" s="120" t="s">
        <v>30</v>
      </c>
      <c r="E789" s="132" t="s">
        <v>39</v>
      </c>
      <c r="F789" s="119" t="s">
        <v>32</v>
      </c>
      <c r="G789" s="132"/>
      <c r="H789" s="107"/>
      <c r="I789" s="119">
        <v>1.1499999999999999</v>
      </c>
      <c r="J789" s="119">
        <v>73.599999999999994</v>
      </c>
      <c r="K789" s="131">
        <v>349</v>
      </c>
      <c r="L789" s="132"/>
      <c r="M789" s="118">
        <f>K789/25.5</f>
        <v>13.686274509803921</v>
      </c>
      <c r="N789" s="118"/>
      <c r="O789" s="124">
        <f>ROUND(K789*(1-$O$4),0)</f>
        <v>349</v>
      </c>
    </row>
    <row r="790" spans="1:15">
      <c r="A790" s="180" t="s">
        <v>978</v>
      </c>
      <c r="B790" s="119" t="s">
        <v>535</v>
      </c>
      <c r="C790" s="119" t="s">
        <v>113</v>
      </c>
      <c r="D790" s="132" t="s">
        <v>30</v>
      </c>
      <c r="E790" s="132" t="s">
        <v>39</v>
      </c>
      <c r="F790" s="119" t="s">
        <v>32</v>
      </c>
      <c r="G790" s="132"/>
      <c r="H790" s="107"/>
      <c r="I790" s="119">
        <v>1.1499999999999999</v>
      </c>
      <c r="J790" s="119">
        <v>73.599999999999994</v>
      </c>
      <c r="K790" s="131">
        <v>349</v>
      </c>
      <c r="L790" s="132"/>
      <c r="M790" s="118">
        <f>K790/25.5</f>
        <v>13.686274509803921</v>
      </c>
      <c r="N790" s="118"/>
      <c r="O790" s="124">
        <f>ROUND(K790*(1-$O$4),0)</f>
        <v>349</v>
      </c>
    </row>
    <row r="791" spans="1:15">
      <c r="A791" s="180" t="s">
        <v>976</v>
      </c>
      <c r="B791" s="132" t="s">
        <v>156</v>
      </c>
      <c r="C791" s="119" t="s">
        <v>193</v>
      </c>
      <c r="D791" s="132" t="s">
        <v>30</v>
      </c>
      <c r="E791" s="132" t="s">
        <v>39</v>
      </c>
      <c r="F791" s="132" t="s">
        <v>32</v>
      </c>
      <c r="G791" s="132"/>
      <c r="H791" s="132"/>
      <c r="I791" s="132">
        <v>1.54</v>
      </c>
      <c r="J791" s="132">
        <v>61.6</v>
      </c>
      <c r="K791" s="131">
        <v>349</v>
      </c>
      <c r="L791" s="132"/>
      <c r="M791" s="118">
        <f t="shared" ref="M791:M796" si="91">K791/25.5</f>
        <v>13.686274509803921</v>
      </c>
      <c r="N791" s="118"/>
      <c r="O791" s="124">
        <f t="shared" ref="O791:O796" si="92">ROUND(K791*(1-$O$4),0)</f>
        <v>349</v>
      </c>
    </row>
    <row r="792" spans="1:15">
      <c r="A792" s="180" t="s">
        <v>977</v>
      </c>
      <c r="B792" s="132" t="s">
        <v>156</v>
      </c>
      <c r="C792" s="119" t="s">
        <v>193</v>
      </c>
      <c r="D792" s="131" t="s">
        <v>30</v>
      </c>
      <c r="E792" s="132" t="s">
        <v>39</v>
      </c>
      <c r="F792" s="132" t="s">
        <v>32</v>
      </c>
      <c r="G792" s="132"/>
      <c r="H792" s="132"/>
      <c r="I792" s="132">
        <v>1.54</v>
      </c>
      <c r="J792" s="132">
        <v>61.6</v>
      </c>
      <c r="K792" s="131">
        <v>349</v>
      </c>
      <c r="L792" s="132"/>
      <c r="M792" s="118">
        <f t="shared" si="91"/>
        <v>13.686274509803921</v>
      </c>
      <c r="N792" s="118"/>
      <c r="O792" s="124">
        <f t="shared" si="92"/>
        <v>349</v>
      </c>
    </row>
    <row r="793" spans="1:15">
      <c r="A793" s="180" t="s">
        <v>978</v>
      </c>
      <c r="B793" s="132" t="s">
        <v>156</v>
      </c>
      <c r="C793" s="119" t="s">
        <v>193</v>
      </c>
      <c r="D793" s="132" t="s">
        <v>30</v>
      </c>
      <c r="E793" s="132" t="s">
        <v>39</v>
      </c>
      <c r="F793" s="132" t="s">
        <v>32</v>
      </c>
      <c r="G793" s="132"/>
      <c r="H793" s="132"/>
      <c r="I793" s="132">
        <v>1.54</v>
      </c>
      <c r="J793" s="132">
        <v>61.6</v>
      </c>
      <c r="K793" s="131">
        <v>349</v>
      </c>
      <c r="L793" s="132"/>
      <c r="M793" s="118">
        <f t="shared" si="91"/>
        <v>13.686274509803921</v>
      </c>
      <c r="N793" s="118"/>
      <c r="O793" s="124">
        <f t="shared" si="92"/>
        <v>349</v>
      </c>
    </row>
    <row r="794" spans="1:15">
      <c r="A794" s="180" t="s">
        <v>976</v>
      </c>
      <c r="B794" s="130" t="s">
        <v>155</v>
      </c>
      <c r="C794" s="119" t="s">
        <v>113</v>
      </c>
      <c r="D794" s="101" t="s">
        <v>30</v>
      </c>
      <c r="E794" s="132" t="s">
        <v>70</v>
      </c>
      <c r="F794" s="119" t="s">
        <v>32</v>
      </c>
      <c r="G794" s="130">
        <v>0.95</v>
      </c>
      <c r="H794" s="130">
        <v>19.04</v>
      </c>
      <c r="I794" s="130">
        <v>1.2</v>
      </c>
      <c r="J794" s="130">
        <v>54</v>
      </c>
      <c r="K794" s="12">
        <v>699</v>
      </c>
      <c r="L794" s="122"/>
      <c r="M794" s="118">
        <f t="shared" si="91"/>
        <v>27.411764705882351</v>
      </c>
      <c r="N794" s="118"/>
      <c r="O794" s="124">
        <f t="shared" si="92"/>
        <v>699</v>
      </c>
    </row>
    <row r="795" spans="1:15">
      <c r="A795" s="180" t="s">
        <v>977</v>
      </c>
      <c r="B795" s="17" t="s">
        <v>155</v>
      </c>
      <c r="C795" s="119" t="s">
        <v>113</v>
      </c>
      <c r="D795" s="101" t="s">
        <v>30</v>
      </c>
      <c r="E795" s="132" t="s">
        <v>70</v>
      </c>
      <c r="F795" s="119" t="s">
        <v>32</v>
      </c>
      <c r="G795" s="130">
        <v>0.95</v>
      </c>
      <c r="H795" s="130">
        <v>19.04</v>
      </c>
      <c r="I795" s="130">
        <v>1.2</v>
      </c>
      <c r="J795" s="130">
        <v>54</v>
      </c>
      <c r="K795" s="12">
        <v>699</v>
      </c>
      <c r="L795" s="122"/>
      <c r="M795" s="118">
        <f t="shared" si="91"/>
        <v>27.411764705882351</v>
      </c>
      <c r="N795" s="118"/>
      <c r="O795" s="124">
        <f t="shared" si="92"/>
        <v>699</v>
      </c>
    </row>
    <row r="796" spans="1:15">
      <c r="A796" s="180" t="s">
        <v>978</v>
      </c>
      <c r="B796" s="130" t="s">
        <v>155</v>
      </c>
      <c r="C796" s="119" t="s">
        <v>113</v>
      </c>
      <c r="D796" s="101" t="s">
        <v>30</v>
      </c>
      <c r="E796" s="132" t="s">
        <v>70</v>
      </c>
      <c r="F796" s="119" t="s">
        <v>32</v>
      </c>
      <c r="G796" s="130">
        <v>0.95</v>
      </c>
      <c r="H796" s="130">
        <v>19.04</v>
      </c>
      <c r="I796" s="130">
        <v>1.2</v>
      </c>
      <c r="J796" s="130">
        <v>54</v>
      </c>
      <c r="K796" s="12">
        <v>699</v>
      </c>
      <c r="L796" s="122"/>
      <c r="M796" s="118">
        <f t="shared" si="91"/>
        <v>27.411764705882351</v>
      </c>
      <c r="N796" s="118"/>
      <c r="O796" s="124">
        <f t="shared" si="92"/>
        <v>699</v>
      </c>
    </row>
    <row r="797" spans="1:15">
      <c r="A797" s="128" t="s">
        <v>971</v>
      </c>
      <c r="B797" s="116"/>
      <c r="C797" s="116"/>
      <c r="D797" s="116"/>
      <c r="E797" s="116"/>
      <c r="F797" s="116"/>
      <c r="G797" s="116"/>
      <c r="H797" s="116"/>
      <c r="I797" s="116"/>
      <c r="J797" s="116"/>
      <c r="K797" s="116"/>
      <c r="L797" s="116"/>
      <c r="M797" s="117"/>
      <c r="N797" s="117"/>
      <c r="O797" s="165"/>
    </row>
    <row r="798" spans="1:15">
      <c r="A798" s="180" t="s">
        <v>972</v>
      </c>
      <c r="B798" s="47" t="s">
        <v>964</v>
      </c>
      <c r="C798" s="87" t="s">
        <v>968</v>
      </c>
      <c r="D798" s="47" t="s">
        <v>30</v>
      </c>
      <c r="E798" s="47" t="s">
        <v>194</v>
      </c>
      <c r="F798" s="125" t="s">
        <v>871</v>
      </c>
      <c r="G798" s="125">
        <v>2</v>
      </c>
      <c r="H798" s="125">
        <v>40.74</v>
      </c>
      <c r="I798" s="50">
        <v>0.72</v>
      </c>
      <c r="J798" s="50">
        <v>21.6</v>
      </c>
      <c r="K798" s="131">
        <v>839</v>
      </c>
      <c r="L798" s="132"/>
      <c r="M798" s="118">
        <f t="shared" ref="M798:M800" si="93">K798/25.5</f>
        <v>32.901960784313722</v>
      </c>
      <c r="N798" s="118"/>
      <c r="O798" s="166">
        <f t="shared" ref="O798:O800" si="94">ROUND(K798*(1-$O$4),0)</f>
        <v>839</v>
      </c>
    </row>
    <row r="799" spans="1:15">
      <c r="A799" s="180" t="s">
        <v>973</v>
      </c>
      <c r="B799" s="47" t="s">
        <v>964</v>
      </c>
      <c r="C799" s="87" t="s">
        <v>968</v>
      </c>
      <c r="D799" s="47" t="s">
        <v>30</v>
      </c>
      <c r="E799" s="47" t="s">
        <v>194</v>
      </c>
      <c r="F799" s="125" t="s">
        <v>871</v>
      </c>
      <c r="G799" s="125">
        <v>2</v>
      </c>
      <c r="H799" s="125">
        <v>40.74</v>
      </c>
      <c r="I799" s="50">
        <v>0.72</v>
      </c>
      <c r="J799" s="50">
        <v>21.6</v>
      </c>
      <c r="K799" s="21">
        <v>839</v>
      </c>
      <c r="L799" s="132"/>
      <c r="M799" s="118">
        <f t="shared" si="93"/>
        <v>32.901960784313722</v>
      </c>
      <c r="N799" s="118"/>
      <c r="O799" s="166">
        <f t="shared" si="94"/>
        <v>839</v>
      </c>
    </row>
    <row r="800" spans="1:15">
      <c r="A800" s="180" t="s">
        <v>974</v>
      </c>
      <c r="B800" s="47" t="s">
        <v>964</v>
      </c>
      <c r="C800" s="87" t="s">
        <v>968</v>
      </c>
      <c r="D800" s="47" t="s">
        <v>30</v>
      </c>
      <c r="E800" s="47" t="s">
        <v>194</v>
      </c>
      <c r="F800" s="125" t="s">
        <v>871</v>
      </c>
      <c r="G800" s="125">
        <v>2</v>
      </c>
      <c r="H800" s="125">
        <v>40.74</v>
      </c>
      <c r="I800" s="50">
        <v>0.72</v>
      </c>
      <c r="J800" s="50">
        <v>21.6</v>
      </c>
      <c r="K800" s="131">
        <v>839</v>
      </c>
      <c r="L800" s="132"/>
      <c r="M800" s="118">
        <f t="shared" si="93"/>
        <v>32.901960784313722</v>
      </c>
      <c r="N800" s="118"/>
      <c r="O800" s="166">
        <f t="shared" si="94"/>
        <v>839</v>
      </c>
    </row>
    <row r="801" spans="1:15">
      <c r="A801" s="178" t="s">
        <v>412</v>
      </c>
      <c r="B801" s="116"/>
      <c r="C801" s="116"/>
      <c r="D801" s="98"/>
      <c r="E801" s="116"/>
      <c r="F801" s="116"/>
      <c r="G801" s="116"/>
      <c r="H801" s="116"/>
      <c r="I801" s="116"/>
      <c r="J801" s="116"/>
      <c r="K801" s="116"/>
      <c r="L801" s="116"/>
      <c r="M801" s="117"/>
      <c r="N801" s="117"/>
      <c r="O801" s="140"/>
    </row>
    <row r="802" spans="1:15">
      <c r="A802" s="183" t="s">
        <v>413</v>
      </c>
      <c r="B802" s="132" t="s">
        <v>37</v>
      </c>
      <c r="C802" s="132" t="s">
        <v>38</v>
      </c>
      <c r="D802" s="98" t="s">
        <v>30</v>
      </c>
      <c r="E802" s="132" t="s">
        <v>70</v>
      </c>
      <c r="F802" s="132" t="s">
        <v>32</v>
      </c>
      <c r="G802" s="132"/>
      <c r="H802" s="132">
        <v>17.66</v>
      </c>
      <c r="I802" s="132">
        <v>1.55</v>
      </c>
      <c r="J802" s="132">
        <v>63.84</v>
      </c>
      <c r="K802" s="131">
        <v>295</v>
      </c>
      <c r="L802" s="132"/>
      <c r="M802" s="118">
        <v>11.283018867924529</v>
      </c>
      <c r="N802" s="118"/>
      <c r="O802" s="124">
        <v>299</v>
      </c>
    </row>
    <row r="803" spans="1:15">
      <c r="A803" s="183" t="s">
        <v>414</v>
      </c>
      <c r="B803" s="132" t="s">
        <v>37</v>
      </c>
      <c r="C803" s="132" t="s">
        <v>38</v>
      </c>
      <c r="D803" s="98" t="s">
        <v>30</v>
      </c>
      <c r="E803" s="132" t="s">
        <v>70</v>
      </c>
      <c r="F803" s="132" t="s">
        <v>32</v>
      </c>
      <c r="G803" s="132"/>
      <c r="H803" s="132">
        <v>17.66</v>
      </c>
      <c r="I803" s="132">
        <v>1.55</v>
      </c>
      <c r="J803" s="132">
        <v>63.84</v>
      </c>
      <c r="K803" s="131">
        <v>295</v>
      </c>
      <c r="L803" s="132"/>
      <c r="M803" s="118">
        <v>11.283018867924529</v>
      </c>
      <c r="N803" s="118"/>
      <c r="O803" s="124">
        <v>299</v>
      </c>
    </row>
    <row r="804" spans="1:15">
      <c r="A804" s="183" t="s">
        <v>415</v>
      </c>
      <c r="B804" s="132" t="s">
        <v>37</v>
      </c>
      <c r="C804" s="132" t="s">
        <v>38</v>
      </c>
      <c r="D804" s="131" t="s">
        <v>30</v>
      </c>
      <c r="E804" s="132" t="s">
        <v>70</v>
      </c>
      <c r="F804" s="132" t="s">
        <v>32</v>
      </c>
      <c r="G804" s="132"/>
      <c r="H804" s="132">
        <v>17.66</v>
      </c>
      <c r="I804" s="132">
        <v>1.55</v>
      </c>
      <c r="J804" s="132">
        <v>63.84</v>
      </c>
      <c r="K804" s="131">
        <v>295</v>
      </c>
      <c r="L804" s="132"/>
      <c r="M804" s="118">
        <v>11.283018867924529</v>
      </c>
      <c r="N804" s="118"/>
      <c r="O804" s="124">
        <v>299</v>
      </c>
    </row>
    <row r="805" spans="1:15">
      <c r="A805" s="128" t="s">
        <v>410</v>
      </c>
      <c r="B805" s="131"/>
      <c r="C805" s="131"/>
      <c r="D805" s="132"/>
      <c r="E805" s="131"/>
      <c r="F805" s="131"/>
      <c r="G805" s="131"/>
      <c r="H805" s="131"/>
      <c r="I805" s="131"/>
      <c r="J805" s="131"/>
      <c r="K805" s="131"/>
      <c r="L805" s="131"/>
      <c r="M805" s="117"/>
      <c r="N805" s="117"/>
      <c r="O805" s="140"/>
    </row>
    <row r="806" spans="1:15">
      <c r="A806" s="185" t="s">
        <v>411</v>
      </c>
      <c r="B806" s="132" t="s">
        <v>409</v>
      </c>
      <c r="C806" s="132" t="s">
        <v>38</v>
      </c>
      <c r="D806" s="131" t="s">
        <v>30</v>
      </c>
      <c r="E806" s="132" t="s">
        <v>39</v>
      </c>
      <c r="F806" s="132" t="s">
        <v>32</v>
      </c>
      <c r="G806" s="132">
        <v>1</v>
      </c>
      <c r="H806" s="132"/>
      <c r="I806" s="132">
        <v>0.95</v>
      </c>
      <c r="J806" s="132"/>
      <c r="K806" s="131">
        <v>499</v>
      </c>
      <c r="L806" s="132"/>
      <c r="M806" s="118">
        <f>K806/25.5</f>
        <v>19.568627450980394</v>
      </c>
      <c r="N806" s="118"/>
      <c r="O806" s="124">
        <f>ROUND(K806*(1-$O$4),0)</f>
        <v>499</v>
      </c>
    </row>
    <row r="807" spans="1:15">
      <c r="A807" s="178" t="s">
        <v>925</v>
      </c>
      <c r="B807" s="131"/>
      <c r="C807" s="131"/>
      <c r="D807" s="120"/>
      <c r="E807" s="131"/>
      <c r="F807" s="131"/>
      <c r="G807" s="131"/>
      <c r="H807" s="131"/>
      <c r="I807" s="131"/>
      <c r="J807" s="131"/>
      <c r="K807" s="131"/>
      <c r="L807" s="131"/>
      <c r="M807" s="117"/>
      <c r="N807" s="117"/>
      <c r="O807" s="140"/>
    </row>
    <row r="808" spans="1:15">
      <c r="A808" s="86" t="s">
        <v>922</v>
      </c>
      <c r="B808" s="119" t="s">
        <v>589</v>
      </c>
      <c r="C808" s="119" t="s">
        <v>313</v>
      </c>
      <c r="D808" s="120" t="s">
        <v>30</v>
      </c>
      <c r="E808" s="132" t="s">
        <v>39</v>
      </c>
      <c r="F808" s="119" t="s">
        <v>32</v>
      </c>
      <c r="G808" s="132"/>
      <c r="H808" s="119">
        <v>19.5</v>
      </c>
      <c r="I808" s="119">
        <v>1.44</v>
      </c>
      <c r="J808" s="119">
        <v>69.12</v>
      </c>
      <c r="K808" s="131">
        <v>299</v>
      </c>
      <c r="L808" s="132"/>
      <c r="M808" s="118">
        <f t="shared" ref="M808:M810" si="95">K808/25.5</f>
        <v>11.725490196078431</v>
      </c>
      <c r="N808" s="118"/>
      <c r="O808" s="124">
        <f t="shared" ref="O808:O810" si="96">ROUND(K808*(1-$O$4),0)</f>
        <v>299</v>
      </c>
    </row>
    <row r="809" spans="1:15">
      <c r="A809" s="86" t="s">
        <v>923</v>
      </c>
      <c r="B809" s="119" t="s">
        <v>589</v>
      </c>
      <c r="C809" s="119" t="s">
        <v>193</v>
      </c>
      <c r="D809" s="120" t="s">
        <v>30</v>
      </c>
      <c r="E809" s="132" t="s">
        <v>39</v>
      </c>
      <c r="F809" s="119" t="s">
        <v>32</v>
      </c>
      <c r="G809" s="132"/>
      <c r="H809" s="119">
        <v>19.5</v>
      </c>
      <c r="I809" s="119">
        <v>1.44</v>
      </c>
      <c r="J809" s="119">
        <v>69.12</v>
      </c>
      <c r="K809" s="131">
        <v>299</v>
      </c>
      <c r="L809" s="132"/>
      <c r="M809" s="118">
        <f t="shared" si="95"/>
        <v>11.725490196078431</v>
      </c>
      <c r="N809" s="118"/>
      <c r="O809" s="124">
        <f t="shared" si="96"/>
        <v>299</v>
      </c>
    </row>
    <row r="810" spans="1:15">
      <c r="A810" s="86" t="s">
        <v>924</v>
      </c>
      <c r="B810" s="119" t="s">
        <v>589</v>
      </c>
      <c r="C810" s="119" t="s">
        <v>313</v>
      </c>
      <c r="D810" s="131" t="s">
        <v>30</v>
      </c>
      <c r="E810" s="132" t="s">
        <v>39</v>
      </c>
      <c r="F810" s="119" t="s">
        <v>32</v>
      </c>
      <c r="G810" s="132"/>
      <c r="H810" s="119">
        <v>19.5</v>
      </c>
      <c r="I810" s="119">
        <v>1.44</v>
      </c>
      <c r="J810" s="119">
        <v>69.12</v>
      </c>
      <c r="K810" s="131">
        <v>299</v>
      </c>
      <c r="L810" s="132"/>
      <c r="M810" s="118">
        <f t="shared" si="95"/>
        <v>11.725490196078431</v>
      </c>
      <c r="N810" s="118"/>
      <c r="O810" s="124">
        <f t="shared" si="96"/>
        <v>299</v>
      </c>
    </row>
    <row r="811" spans="1:15">
      <c r="A811" s="178" t="s">
        <v>50</v>
      </c>
      <c r="B811" s="131"/>
      <c r="C811" s="131"/>
      <c r="D811" s="132"/>
      <c r="E811" s="131"/>
      <c r="F811" s="131"/>
      <c r="G811" s="131"/>
      <c r="H811" s="131"/>
      <c r="I811" s="131"/>
      <c r="J811" s="131"/>
      <c r="K811" s="131"/>
      <c r="L811" s="131"/>
      <c r="M811" s="117"/>
      <c r="N811" s="117"/>
      <c r="O811" s="140"/>
    </row>
    <row r="812" spans="1:15">
      <c r="A812" s="183" t="s">
        <v>608</v>
      </c>
      <c r="B812" s="132" t="s">
        <v>49</v>
      </c>
      <c r="C812" s="132" t="s">
        <v>38</v>
      </c>
      <c r="D812" s="132" t="s">
        <v>30</v>
      </c>
      <c r="E812" s="132" t="s">
        <v>39</v>
      </c>
      <c r="F812" s="132" t="s">
        <v>32</v>
      </c>
      <c r="G812" s="132">
        <v>0.8</v>
      </c>
      <c r="H812" s="132">
        <v>30.44</v>
      </c>
      <c r="I812" s="132">
        <v>1.44</v>
      </c>
      <c r="J812" s="132">
        <v>46.08</v>
      </c>
      <c r="K812" s="131">
        <v>399</v>
      </c>
      <c r="L812" s="132"/>
      <c r="M812" s="118">
        <f>K812/25.5</f>
        <v>15.647058823529411</v>
      </c>
      <c r="N812" s="118"/>
      <c r="O812" s="124">
        <f>ROUND(K812*(1-$O$4),0)</f>
        <v>399</v>
      </c>
    </row>
    <row r="813" spans="1:15">
      <c r="A813" s="183" t="s">
        <v>609</v>
      </c>
      <c r="B813" s="132" t="s">
        <v>49</v>
      </c>
      <c r="C813" s="132" t="s">
        <v>38</v>
      </c>
      <c r="D813" s="131" t="s">
        <v>30</v>
      </c>
      <c r="E813" s="132" t="s">
        <v>39</v>
      </c>
      <c r="F813" s="132" t="s">
        <v>32</v>
      </c>
      <c r="G813" s="132">
        <v>0.8</v>
      </c>
      <c r="H813" s="132">
        <v>30.44</v>
      </c>
      <c r="I813" s="132">
        <v>1.44</v>
      </c>
      <c r="J813" s="132">
        <v>46.08</v>
      </c>
      <c r="K813" s="131">
        <v>399</v>
      </c>
      <c r="L813" s="132"/>
      <c r="M813" s="118">
        <f>K813/25.5</f>
        <v>15.647058823529411</v>
      </c>
      <c r="N813" s="118"/>
      <c r="O813" s="124">
        <f>ROUND(K813*(1-$O$4),0)</f>
        <v>399</v>
      </c>
    </row>
    <row r="814" spans="1:15">
      <c r="A814" s="128" t="s">
        <v>465</v>
      </c>
      <c r="B814" s="116"/>
      <c r="C814" s="116"/>
      <c r="D814" s="137"/>
      <c r="E814" s="116"/>
      <c r="F814" s="116"/>
      <c r="G814" s="116"/>
      <c r="H814" s="116"/>
      <c r="I814" s="116"/>
      <c r="J814" s="116"/>
      <c r="K814" s="116"/>
      <c r="L814" s="116"/>
      <c r="M814" s="117"/>
      <c r="N814" s="117"/>
      <c r="O814" s="121"/>
    </row>
    <row r="815" spans="1:15">
      <c r="A815" s="206" t="s">
        <v>538</v>
      </c>
      <c r="B815" s="129" t="s">
        <v>37</v>
      </c>
      <c r="C815" s="132" t="s">
        <v>113</v>
      </c>
      <c r="D815" s="137" t="s">
        <v>30</v>
      </c>
      <c r="E815" s="132" t="s">
        <v>39</v>
      </c>
      <c r="F815" s="132" t="s">
        <v>32</v>
      </c>
      <c r="G815" s="132"/>
      <c r="H815" s="119"/>
      <c r="I815" s="119">
        <v>1.55</v>
      </c>
      <c r="J815" s="119">
        <v>74.400000000000006</v>
      </c>
      <c r="K815" s="131">
        <v>359</v>
      </c>
      <c r="L815" s="132"/>
      <c r="M815" s="118">
        <f t="shared" ref="M815:M820" si="97">K815/25.5</f>
        <v>14.078431372549019</v>
      </c>
      <c r="N815" s="118"/>
      <c r="O815" s="124">
        <f t="shared" ref="O815:O820" si="98">ROUND(K815*(1-$O$4),0)</f>
        <v>359</v>
      </c>
    </row>
    <row r="816" spans="1:15">
      <c r="A816" s="206" t="s">
        <v>466</v>
      </c>
      <c r="B816" s="129" t="s">
        <v>37</v>
      </c>
      <c r="C816" s="132" t="s">
        <v>113</v>
      </c>
      <c r="D816" s="137" t="s">
        <v>30</v>
      </c>
      <c r="E816" s="132" t="s">
        <v>39</v>
      </c>
      <c r="F816" s="132" t="s">
        <v>32</v>
      </c>
      <c r="G816" s="126"/>
      <c r="H816" s="119"/>
      <c r="I816" s="119">
        <v>1.55</v>
      </c>
      <c r="J816" s="119">
        <v>74.400000000000006</v>
      </c>
      <c r="K816" s="131">
        <v>295</v>
      </c>
      <c r="L816" s="132"/>
      <c r="M816" s="118">
        <f t="shared" si="97"/>
        <v>11.568627450980392</v>
      </c>
      <c r="N816" s="118"/>
      <c r="O816" s="124">
        <f t="shared" si="98"/>
        <v>295</v>
      </c>
    </row>
    <row r="817" spans="1:15">
      <c r="A817" s="204" t="s">
        <v>539</v>
      </c>
      <c r="B817" s="129" t="s">
        <v>156</v>
      </c>
      <c r="C817" s="132" t="s">
        <v>113</v>
      </c>
      <c r="D817" s="137" t="s">
        <v>30</v>
      </c>
      <c r="E817" s="132" t="s">
        <v>39</v>
      </c>
      <c r="F817" s="132" t="s">
        <v>32</v>
      </c>
      <c r="G817" s="126"/>
      <c r="H817" s="119"/>
      <c r="I817" s="229">
        <v>1.54</v>
      </c>
      <c r="J817" s="119">
        <v>61.6</v>
      </c>
      <c r="K817" s="131">
        <v>329</v>
      </c>
      <c r="L817" s="132"/>
      <c r="M817" s="118">
        <f t="shared" si="97"/>
        <v>12.901960784313726</v>
      </c>
      <c r="N817" s="118"/>
      <c r="O817" s="124">
        <f t="shared" si="98"/>
        <v>329</v>
      </c>
    </row>
    <row r="818" spans="1:15">
      <c r="A818" s="205" t="s">
        <v>466</v>
      </c>
      <c r="B818" s="129" t="s">
        <v>540</v>
      </c>
      <c r="C818" s="132" t="s">
        <v>113</v>
      </c>
      <c r="D818" s="137" t="s">
        <v>30</v>
      </c>
      <c r="E818" s="132" t="s">
        <v>39</v>
      </c>
      <c r="F818" s="132" t="s">
        <v>32</v>
      </c>
      <c r="G818" s="126"/>
      <c r="H818" s="119"/>
      <c r="I818" s="229">
        <v>1.54</v>
      </c>
      <c r="J818" s="119">
        <v>61.6</v>
      </c>
      <c r="K818" s="131">
        <v>329</v>
      </c>
      <c r="L818" s="132"/>
      <c r="M818" s="118">
        <f t="shared" si="97"/>
        <v>12.901960784313726</v>
      </c>
      <c r="N818" s="118"/>
      <c r="O818" s="124">
        <f t="shared" si="98"/>
        <v>329</v>
      </c>
    </row>
    <row r="819" spans="1:15">
      <c r="A819" s="206" t="s">
        <v>541</v>
      </c>
      <c r="B819" s="129" t="s">
        <v>156</v>
      </c>
      <c r="C819" s="132" t="s">
        <v>113</v>
      </c>
      <c r="D819" s="137" t="s">
        <v>30</v>
      </c>
      <c r="E819" s="132" t="s">
        <v>39</v>
      </c>
      <c r="F819" s="132" t="s">
        <v>32</v>
      </c>
      <c r="G819" s="126"/>
      <c r="H819" s="119"/>
      <c r="I819" s="229">
        <v>1.54</v>
      </c>
      <c r="J819" s="119">
        <v>61.6</v>
      </c>
      <c r="K819" s="131">
        <v>329</v>
      </c>
      <c r="L819" s="132"/>
      <c r="M819" s="118">
        <f t="shared" si="97"/>
        <v>12.901960784313726</v>
      </c>
      <c r="N819" s="118"/>
      <c r="O819" s="124">
        <f t="shared" si="98"/>
        <v>329</v>
      </c>
    </row>
    <row r="820" spans="1:15">
      <c r="A820" s="206" t="s">
        <v>542</v>
      </c>
      <c r="B820" s="129" t="s">
        <v>540</v>
      </c>
      <c r="C820" s="132" t="s">
        <v>113</v>
      </c>
      <c r="D820" s="137" t="s">
        <v>30</v>
      </c>
      <c r="E820" s="132" t="s">
        <v>39</v>
      </c>
      <c r="F820" s="132" t="s">
        <v>32</v>
      </c>
      <c r="G820" s="126"/>
      <c r="H820" s="119"/>
      <c r="I820" s="229">
        <v>1.54</v>
      </c>
      <c r="J820" s="119">
        <v>61.6</v>
      </c>
      <c r="K820" s="131">
        <v>329</v>
      </c>
      <c r="L820" s="132"/>
      <c r="M820" s="118">
        <f t="shared" si="97"/>
        <v>12.901960784313726</v>
      </c>
      <c r="N820" s="118"/>
      <c r="O820" s="124">
        <f t="shared" si="98"/>
        <v>329</v>
      </c>
    </row>
    <row r="821" spans="1:15">
      <c r="A821" s="128" t="s">
        <v>543</v>
      </c>
      <c r="B821" s="116"/>
      <c r="C821" s="116"/>
      <c r="D821" s="137" t="s">
        <v>30</v>
      </c>
      <c r="E821" s="116"/>
      <c r="F821" s="116"/>
      <c r="G821" s="116"/>
      <c r="H821" s="116"/>
      <c r="I821" s="116"/>
      <c r="J821" s="116"/>
      <c r="K821" s="116"/>
      <c r="L821" s="116"/>
      <c r="M821" s="117"/>
      <c r="N821" s="117"/>
      <c r="O821" s="121"/>
    </row>
    <row r="822" spans="1:15" ht="15.75" thickBot="1">
      <c r="A822" s="127" t="s">
        <v>544</v>
      </c>
      <c r="B822" s="129" t="s">
        <v>545</v>
      </c>
      <c r="C822" s="132" t="s">
        <v>38</v>
      </c>
      <c r="D822" s="141" t="s">
        <v>30</v>
      </c>
      <c r="E822" s="132" t="s">
        <v>39</v>
      </c>
      <c r="F822" s="132" t="s">
        <v>32</v>
      </c>
      <c r="G822" s="138">
        <v>1</v>
      </c>
      <c r="H822" s="119"/>
      <c r="I822" s="119">
        <v>1.08</v>
      </c>
      <c r="J822" s="119"/>
      <c r="K822" s="131">
        <v>399</v>
      </c>
      <c r="L822" s="132"/>
      <c r="M822" s="118">
        <f>K822/25.5</f>
        <v>15.647058823529411</v>
      </c>
      <c r="N822" s="118"/>
      <c r="O822" s="124">
        <f>ROUND(K822*(1-$O$4),0)</f>
        <v>399</v>
      </c>
    </row>
    <row r="823" spans="1:15" ht="15.75" thickBot="1">
      <c r="A823" s="160" t="s">
        <v>139</v>
      </c>
      <c r="B823" s="161"/>
      <c r="C823" s="161"/>
      <c r="D823" s="62"/>
      <c r="E823" s="161"/>
      <c r="F823" s="161"/>
      <c r="G823" s="161"/>
      <c r="H823" s="161"/>
      <c r="I823" s="161"/>
      <c r="J823" s="161"/>
      <c r="K823" s="161"/>
      <c r="L823" s="161"/>
      <c r="M823" s="161"/>
      <c r="N823" s="161"/>
      <c r="O823" s="162"/>
    </row>
    <row r="824" spans="1:15">
      <c r="A824" s="128" t="s">
        <v>985</v>
      </c>
      <c r="B824" s="116"/>
      <c r="C824" s="116"/>
      <c r="D824" s="98"/>
      <c r="E824" s="116"/>
      <c r="F824" s="116"/>
      <c r="G824" s="116"/>
      <c r="H824" s="116"/>
      <c r="I824" s="116"/>
      <c r="J824" s="116"/>
      <c r="K824" s="116"/>
      <c r="L824" s="116"/>
      <c r="M824" s="117"/>
      <c r="N824" s="117"/>
      <c r="O824" s="140"/>
    </row>
    <row r="825" spans="1:15">
      <c r="A825" s="183" t="s">
        <v>986</v>
      </c>
      <c r="B825" s="132" t="s">
        <v>171</v>
      </c>
      <c r="C825" s="132" t="s">
        <v>69</v>
      </c>
      <c r="D825" s="137" t="s">
        <v>30</v>
      </c>
      <c r="E825" s="132" t="s">
        <v>31</v>
      </c>
      <c r="F825" s="132" t="s">
        <v>32</v>
      </c>
      <c r="G825" s="132"/>
      <c r="H825" s="132">
        <v>15.5</v>
      </c>
      <c r="I825" s="132">
        <v>1.5</v>
      </c>
      <c r="J825" s="132">
        <v>90</v>
      </c>
      <c r="K825" s="158">
        <v>339</v>
      </c>
      <c r="L825" s="132"/>
      <c r="M825" s="118">
        <f>K825/25.5</f>
        <v>13.294117647058824</v>
      </c>
      <c r="N825" s="118"/>
      <c r="O825" s="124">
        <f>ROUND(K825*(1-$O$4),0)</f>
        <v>339</v>
      </c>
    </row>
    <row r="826" spans="1:15">
      <c r="A826" s="183" t="s">
        <v>987</v>
      </c>
      <c r="B826" s="132" t="s">
        <v>171</v>
      </c>
      <c r="C826" s="132" t="s">
        <v>69</v>
      </c>
      <c r="D826" s="98" t="s">
        <v>30</v>
      </c>
      <c r="E826" s="132" t="s">
        <v>31</v>
      </c>
      <c r="F826" s="132" t="s">
        <v>32</v>
      </c>
      <c r="G826" s="132"/>
      <c r="H826" s="132">
        <v>15.5</v>
      </c>
      <c r="I826" s="132">
        <v>1.5</v>
      </c>
      <c r="J826" s="132">
        <v>90</v>
      </c>
      <c r="K826" s="131">
        <v>339</v>
      </c>
      <c r="L826" s="132"/>
      <c r="M826" s="118">
        <f>K826/25.5</f>
        <v>13.294117647058824</v>
      </c>
      <c r="N826" s="118"/>
      <c r="O826" s="124">
        <f>ROUND(K826*(1-$O$4),0)</f>
        <v>339</v>
      </c>
    </row>
    <row r="827" spans="1:15">
      <c r="A827" s="61" t="s">
        <v>152</v>
      </c>
      <c r="B827" s="62"/>
      <c r="C827" s="62"/>
      <c r="D827" s="98"/>
      <c r="E827" s="62"/>
      <c r="F827" s="62"/>
      <c r="G827" s="62"/>
      <c r="H827" s="62"/>
      <c r="I827" s="62"/>
      <c r="J827" s="62"/>
      <c r="K827" s="62"/>
      <c r="L827" s="62"/>
      <c r="M827" s="64"/>
      <c r="N827" s="64"/>
      <c r="O827" s="149"/>
    </row>
    <row r="828" spans="1:15">
      <c r="A828" s="183" t="s">
        <v>153</v>
      </c>
      <c r="B828" s="132" t="s">
        <v>146</v>
      </c>
      <c r="C828" s="132" t="s">
        <v>69</v>
      </c>
      <c r="D828" s="137" t="s">
        <v>30</v>
      </c>
      <c r="E828" s="132" t="s">
        <v>31</v>
      </c>
      <c r="F828" s="132" t="s">
        <v>32</v>
      </c>
      <c r="G828" s="132"/>
      <c r="H828" s="132">
        <v>18.7</v>
      </c>
      <c r="I828" s="132">
        <v>1.5</v>
      </c>
      <c r="J828" s="132">
        <v>72</v>
      </c>
      <c r="K828" s="158">
        <v>379</v>
      </c>
      <c r="L828" s="132"/>
      <c r="M828" s="118">
        <f>K828/25.5</f>
        <v>14.862745098039216</v>
      </c>
      <c r="N828" s="118"/>
      <c r="O828" s="124">
        <f>ROUND(K828*(1-$O$4),0)</f>
        <v>379</v>
      </c>
    </row>
    <row r="829" spans="1:15">
      <c r="A829" s="183" t="s">
        <v>357</v>
      </c>
      <c r="B829" s="132" t="s">
        <v>146</v>
      </c>
      <c r="C829" s="132" t="s">
        <v>69</v>
      </c>
      <c r="D829" s="116" t="s">
        <v>846</v>
      </c>
      <c r="E829" s="132" t="s">
        <v>31</v>
      </c>
      <c r="F829" s="132" t="s">
        <v>32</v>
      </c>
      <c r="G829" s="132"/>
      <c r="H829" s="132">
        <v>18.7</v>
      </c>
      <c r="I829" s="138">
        <v>1.5</v>
      </c>
      <c r="J829" s="132">
        <v>72</v>
      </c>
      <c r="K829" s="158">
        <v>379</v>
      </c>
      <c r="L829" s="132"/>
      <c r="M829" s="118">
        <f>K829/25.5</f>
        <v>14.862745098039216</v>
      </c>
      <c r="N829" s="118"/>
      <c r="O829" s="124">
        <f>ROUND(K829*(1-$O$4),0)</f>
        <v>379</v>
      </c>
    </row>
    <row r="830" spans="1:15">
      <c r="A830" s="183" t="s">
        <v>847</v>
      </c>
      <c r="B830" s="132" t="s">
        <v>146</v>
      </c>
      <c r="C830" s="132" t="s">
        <v>69</v>
      </c>
      <c r="D830" s="137" t="s">
        <v>30</v>
      </c>
      <c r="E830" s="132" t="s">
        <v>31</v>
      </c>
      <c r="F830" s="132" t="s">
        <v>32</v>
      </c>
      <c r="G830" s="132"/>
      <c r="H830" s="132">
        <v>18.7</v>
      </c>
      <c r="I830" s="132">
        <v>1.5</v>
      </c>
      <c r="J830" s="132">
        <v>72</v>
      </c>
      <c r="K830" s="158">
        <v>379</v>
      </c>
      <c r="L830" s="132"/>
      <c r="M830" s="118">
        <f>K830/25.5</f>
        <v>14.862745098039216</v>
      </c>
      <c r="N830" s="118"/>
      <c r="O830" s="124">
        <f>ROUND(K830*(1-$O$4),0)</f>
        <v>379</v>
      </c>
    </row>
    <row r="831" spans="1:15">
      <c r="A831" s="183" t="s">
        <v>848</v>
      </c>
      <c r="B831" s="132" t="s">
        <v>145</v>
      </c>
      <c r="C831" s="132" t="s">
        <v>69</v>
      </c>
      <c r="D831" s="98" t="s">
        <v>30</v>
      </c>
      <c r="E831" s="132" t="s">
        <v>147</v>
      </c>
      <c r="F831" s="132" t="s">
        <v>32</v>
      </c>
      <c r="G831" s="132"/>
      <c r="H831" s="132">
        <v>18.7</v>
      </c>
      <c r="I831" s="230">
        <v>1.25</v>
      </c>
      <c r="J831" s="132">
        <v>72</v>
      </c>
      <c r="K831" s="131">
        <v>579</v>
      </c>
      <c r="L831" s="132"/>
      <c r="M831" s="118">
        <f>K831/25.5</f>
        <v>22.705882352941178</v>
      </c>
      <c r="N831" s="118"/>
      <c r="O831" s="124">
        <f>ROUND(K831*(1-$O$4),0)</f>
        <v>579</v>
      </c>
    </row>
    <row r="832" spans="1:15">
      <c r="A832" s="183" t="s">
        <v>356</v>
      </c>
      <c r="B832" s="132" t="s">
        <v>145</v>
      </c>
      <c r="C832" s="132" t="s">
        <v>69</v>
      </c>
      <c r="D832" s="98" t="s">
        <v>30</v>
      </c>
      <c r="E832" s="132" t="s">
        <v>147</v>
      </c>
      <c r="F832" s="132" t="s">
        <v>32</v>
      </c>
      <c r="G832" s="132"/>
      <c r="H832" s="132">
        <v>18.7</v>
      </c>
      <c r="I832" s="230">
        <v>1.25</v>
      </c>
      <c r="J832" s="132">
        <v>72</v>
      </c>
      <c r="K832" s="131">
        <v>579</v>
      </c>
      <c r="L832" s="132"/>
      <c r="M832" s="118">
        <f t="shared" ref="M832:M833" si="99">K832/25.5</f>
        <v>22.705882352941178</v>
      </c>
      <c r="N832" s="118"/>
      <c r="O832" s="124">
        <f t="shared" ref="O832:O833" si="100">ROUND(K832*(1-$O$4),0)</f>
        <v>579</v>
      </c>
    </row>
    <row r="833" spans="1:15">
      <c r="A833" s="183" t="s">
        <v>849</v>
      </c>
      <c r="B833" s="132" t="s">
        <v>145</v>
      </c>
      <c r="C833" s="132" t="s">
        <v>69</v>
      </c>
      <c r="D833" s="98" t="s">
        <v>30</v>
      </c>
      <c r="E833" s="132" t="s">
        <v>147</v>
      </c>
      <c r="F833" s="132" t="s">
        <v>32</v>
      </c>
      <c r="G833" s="132"/>
      <c r="H833" s="132">
        <v>18.7</v>
      </c>
      <c r="I833" s="230">
        <v>1.25</v>
      </c>
      <c r="J833" s="132">
        <v>72</v>
      </c>
      <c r="K833" s="131">
        <v>579</v>
      </c>
      <c r="L833" s="132"/>
      <c r="M833" s="118">
        <f t="shared" si="99"/>
        <v>22.705882352941178</v>
      </c>
      <c r="N833" s="118"/>
      <c r="O833" s="124">
        <f t="shared" si="100"/>
        <v>579</v>
      </c>
    </row>
    <row r="834" spans="1:15">
      <c r="A834" s="128" t="s">
        <v>389</v>
      </c>
      <c r="B834" s="116"/>
      <c r="C834" s="116"/>
      <c r="D834" s="47"/>
      <c r="E834" s="116"/>
      <c r="F834" s="116"/>
      <c r="G834" s="116"/>
      <c r="H834" s="116"/>
      <c r="I834" s="116"/>
      <c r="J834" s="116"/>
      <c r="K834" s="116"/>
      <c r="L834" s="116"/>
      <c r="M834" s="117"/>
      <c r="N834" s="117"/>
      <c r="O834" s="140"/>
    </row>
    <row r="835" spans="1:15">
      <c r="A835" s="38" t="s">
        <v>383</v>
      </c>
      <c r="B835" s="47" t="s">
        <v>384</v>
      </c>
      <c r="C835" s="47" t="s">
        <v>173</v>
      </c>
      <c r="D835" s="50" t="s">
        <v>74</v>
      </c>
      <c r="E835" s="132" t="s">
        <v>39</v>
      </c>
      <c r="F835" s="50" t="s">
        <v>32</v>
      </c>
      <c r="G835" s="125"/>
      <c r="H835" s="125">
        <v>24</v>
      </c>
      <c r="I835" s="125">
        <v>0.89</v>
      </c>
      <c r="J835" s="125">
        <v>48.95</v>
      </c>
      <c r="K835" s="81">
        <v>889</v>
      </c>
      <c r="L835" s="132"/>
      <c r="M835" s="118">
        <f>K835/25.5</f>
        <v>34.862745098039213</v>
      </c>
      <c r="N835" s="118"/>
      <c r="O835" s="124">
        <f>ROUND(K835*(1-$O$4),0)</f>
        <v>889</v>
      </c>
    </row>
    <row r="836" spans="1:15">
      <c r="A836" s="79" t="s">
        <v>385</v>
      </c>
      <c r="B836" s="50" t="s">
        <v>384</v>
      </c>
      <c r="C836" s="50" t="s">
        <v>173</v>
      </c>
      <c r="D836" s="50" t="s">
        <v>74</v>
      </c>
      <c r="E836" s="132" t="s">
        <v>39</v>
      </c>
      <c r="F836" s="50" t="s">
        <v>32</v>
      </c>
      <c r="G836" s="50"/>
      <c r="H836" s="50">
        <v>24</v>
      </c>
      <c r="I836" s="50">
        <v>0.89</v>
      </c>
      <c r="J836" s="50">
        <v>48.95</v>
      </c>
      <c r="K836" s="81">
        <v>889</v>
      </c>
      <c r="L836" s="132"/>
      <c r="M836" s="118">
        <f>K836/25.5</f>
        <v>34.862745098039213</v>
      </c>
      <c r="N836" s="118"/>
      <c r="O836" s="124">
        <f>ROUND(K836*(1-$O$4),0)</f>
        <v>889</v>
      </c>
    </row>
    <row r="837" spans="1:15">
      <c r="A837" s="79" t="s">
        <v>386</v>
      </c>
      <c r="B837" s="50" t="s">
        <v>384</v>
      </c>
      <c r="C837" s="50" t="s">
        <v>173</v>
      </c>
      <c r="D837" s="50" t="s">
        <v>74</v>
      </c>
      <c r="E837" s="132" t="s">
        <v>39</v>
      </c>
      <c r="F837" s="50" t="s">
        <v>32</v>
      </c>
      <c r="G837" s="50"/>
      <c r="H837" s="50">
        <v>24</v>
      </c>
      <c r="I837" s="50">
        <v>0.89</v>
      </c>
      <c r="J837" s="50">
        <v>48.95</v>
      </c>
      <c r="K837" s="81">
        <v>889</v>
      </c>
      <c r="L837" s="132"/>
      <c r="M837" s="118">
        <f>K837/25.5</f>
        <v>34.862745098039213</v>
      </c>
      <c r="N837" s="118"/>
      <c r="O837" s="124">
        <f>ROUND(K837*(1-$O$4),0)</f>
        <v>889</v>
      </c>
    </row>
    <row r="838" spans="1:15">
      <c r="A838" s="79" t="s">
        <v>387</v>
      </c>
      <c r="B838" s="50" t="s">
        <v>384</v>
      </c>
      <c r="C838" s="50" t="s">
        <v>173</v>
      </c>
      <c r="D838" s="50" t="s">
        <v>74</v>
      </c>
      <c r="E838" s="132" t="s">
        <v>39</v>
      </c>
      <c r="F838" s="50" t="s">
        <v>32</v>
      </c>
      <c r="G838" s="50"/>
      <c r="H838" s="50">
        <v>24</v>
      </c>
      <c r="I838" s="50">
        <v>0.89</v>
      </c>
      <c r="J838" s="50">
        <v>48.95</v>
      </c>
      <c r="K838" s="81">
        <v>889</v>
      </c>
      <c r="L838" s="132"/>
      <c r="M838" s="118">
        <f>K838/25.5</f>
        <v>34.862745098039213</v>
      </c>
      <c r="N838" s="118"/>
      <c r="O838" s="124">
        <f>ROUND(K838*(1-$O$4),0)</f>
        <v>889</v>
      </c>
    </row>
    <row r="839" spans="1:15">
      <c r="A839" s="79" t="s">
        <v>388</v>
      </c>
      <c r="B839" s="50" t="s">
        <v>384</v>
      </c>
      <c r="C839" s="50" t="s">
        <v>173</v>
      </c>
      <c r="D839" s="50" t="s">
        <v>74</v>
      </c>
      <c r="E839" s="132" t="s">
        <v>39</v>
      </c>
      <c r="F839" s="50" t="s">
        <v>32</v>
      </c>
      <c r="G839" s="50"/>
      <c r="H839" s="50">
        <v>24</v>
      </c>
      <c r="I839" s="50">
        <v>0.89</v>
      </c>
      <c r="J839" s="50">
        <v>48.95</v>
      </c>
      <c r="K839" s="81">
        <v>889</v>
      </c>
      <c r="L839" s="132"/>
      <c r="M839" s="118">
        <f>K839/25.5</f>
        <v>34.862745098039213</v>
      </c>
      <c r="N839" s="118"/>
      <c r="O839" s="124">
        <f>ROUND(K839*(1-$O$4),0)</f>
        <v>889</v>
      </c>
    </row>
    <row r="840" spans="1:15">
      <c r="A840" s="128" t="s">
        <v>280</v>
      </c>
      <c r="B840" s="116"/>
      <c r="C840" s="116"/>
      <c r="D840" s="98"/>
      <c r="E840" s="116"/>
      <c r="F840" s="116"/>
      <c r="G840" s="116"/>
      <c r="H840" s="116"/>
      <c r="I840" s="116"/>
      <c r="J840" s="116"/>
      <c r="K840" s="116"/>
      <c r="L840" s="116"/>
      <c r="M840" s="43"/>
      <c r="N840" s="117"/>
      <c r="O840" s="140"/>
    </row>
    <row r="841" spans="1:15">
      <c r="A841" s="84" t="s">
        <v>850</v>
      </c>
      <c r="B841" s="132" t="s">
        <v>281</v>
      </c>
      <c r="C841" s="132" t="s">
        <v>173</v>
      </c>
      <c r="D841" s="98" t="s">
        <v>30</v>
      </c>
      <c r="E841" s="132" t="s">
        <v>39</v>
      </c>
      <c r="F841" s="132" t="s">
        <v>32</v>
      </c>
      <c r="G841" s="135"/>
      <c r="H841" s="132">
        <v>14.4</v>
      </c>
      <c r="I841" s="130">
        <v>0.69</v>
      </c>
      <c r="J841" s="130">
        <v>69</v>
      </c>
      <c r="K841" s="131">
        <v>395</v>
      </c>
      <c r="L841" s="132"/>
      <c r="M841" s="123">
        <f t="shared" ref="M841:M845" si="101">K841/25.5</f>
        <v>15.490196078431373</v>
      </c>
      <c r="N841" s="118"/>
      <c r="O841" s="124">
        <f t="shared" ref="O841:O845" si="102">ROUND(K841*(1-$O$4),0)</f>
        <v>395</v>
      </c>
    </row>
    <row r="842" spans="1:15">
      <c r="A842" s="84" t="s">
        <v>851</v>
      </c>
      <c r="B842" s="132" t="s">
        <v>281</v>
      </c>
      <c r="C842" s="132" t="s">
        <v>173</v>
      </c>
      <c r="D842" s="98" t="s">
        <v>30</v>
      </c>
      <c r="E842" s="132" t="s">
        <v>39</v>
      </c>
      <c r="F842" s="132" t="s">
        <v>32</v>
      </c>
      <c r="G842" s="136"/>
      <c r="H842" s="132">
        <v>14.4</v>
      </c>
      <c r="I842" s="130">
        <v>0.69</v>
      </c>
      <c r="J842" s="130">
        <v>69</v>
      </c>
      <c r="K842" s="131">
        <v>395</v>
      </c>
      <c r="L842" s="132"/>
      <c r="M842" s="123">
        <f t="shared" si="101"/>
        <v>15.490196078431373</v>
      </c>
      <c r="N842" s="118"/>
      <c r="O842" s="124">
        <f t="shared" si="102"/>
        <v>395</v>
      </c>
    </row>
    <row r="843" spans="1:15">
      <c r="A843" s="84" t="s">
        <v>852</v>
      </c>
      <c r="B843" s="132" t="s">
        <v>281</v>
      </c>
      <c r="C843" s="132" t="s">
        <v>173</v>
      </c>
      <c r="D843" s="98" t="s">
        <v>30</v>
      </c>
      <c r="E843" s="132" t="s">
        <v>39</v>
      </c>
      <c r="F843" s="132" t="s">
        <v>32</v>
      </c>
      <c r="G843" s="135"/>
      <c r="H843" s="132">
        <v>14.4</v>
      </c>
      <c r="I843" s="130">
        <v>0.69</v>
      </c>
      <c r="J843" s="130">
        <v>69</v>
      </c>
      <c r="K843" s="131">
        <v>379</v>
      </c>
      <c r="L843" s="132"/>
      <c r="M843" s="123">
        <f t="shared" si="101"/>
        <v>14.862745098039216</v>
      </c>
      <c r="N843" s="118"/>
      <c r="O843" s="124">
        <f t="shared" si="102"/>
        <v>379</v>
      </c>
    </row>
    <row r="844" spans="1:15">
      <c r="A844" s="84" t="s">
        <v>853</v>
      </c>
      <c r="B844" s="132" t="s">
        <v>281</v>
      </c>
      <c r="C844" s="132" t="s">
        <v>173</v>
      </c>
      <c r="D844" s="98" t="s">
        <v>30</v>
      </c>
      <c r="E844" s="132" t="s">
        <v>39</v>
      </c>
      <c r="F844" s="132" t="s">
        <v>32</v>
      </c>
      <c r="G844" s="135"/>
      <c r="H844" s="132">
        <v>14.4</v>
      </c>
      <c r="I844" s="130">
        <v>0.69</v>
      </c>
      <c r="J844" s="130">
        <v>69</v>
      </c>
      <c r="K844" s="131">
        <v>379</v>
      </c>
      <c r="L844" s="132"/>
      <c r="M844" s="123">
        <f t="shared" si="101"/>
        <v>14.862745098039216</v>
      </c>
      <c r="N844" s="118"/>
      <c r="O844" s="124">
        <f t="shared" si="102"/>
        <v>379</v>
      </c>
    </row>
    <row r="845" spans="1:15">
      <c r="A845" s="84" t="s">
        <v>854</v>
      </c>
      <c r="B845" s="132" t="s">
        <v>281</v>
      </c>
      <c r="C845" s="132" t="s">
        <v>173</v>
      </c>
      <c r="D845" s="98" t="s">
        <v>30</v>
      </c>
      <c r="E845" s="132" t="s">
        <v>39</v>
      </c>
      <c r="F845" s="132" t="s">
        <v>32</v>
      </c>
      <c r="G845" s="136"/>
      <c r="H845" s="132">
        <v>14.4</v>
      </c>
      <c r="I845" s="130">
        <v>0.69</v>
      </c>
      <c r="J845" s="130">
        <v>69</v>
      </c>
      <c r="K845" s="131">
        <v>379</v>
      </c>
      <c r="L845" s="132"/>
      <c r="M845" s="123">
        <f t="shared" si="101"/>
        <v>14.862745098039216</v>
      </c>
      <c r="N845" s="118"/>
      <c r="O845" s="124">
        <f t="shared" si="102"/>
        <v>379</v>
      </c>
    </row>
    <row r="846" spans="1:15">
      <c r="A846" s="171" t="s">
        <v>590</v>
      </c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4"/>
      <c r="N846" s="64"/>
      <c r="O846" s="172"/>
    </row>
    <row r="847" spans="1:15">
      <c r="A847" s="183" t="s">
        <v>596</v>
      </c>
      <c r="B847" s="132" t="s">
        <v>591</v>
      </c>
      <c r="C847" s="132" t="s">
        <v>69</v>
      </c>
      <c r="D847" s="98" t="s">
        <v>30</v>
      </c>
      <c r="E847" s="132" t="s">
        <v>70</v>
      </c>
      <c r="F847" s="132" t="s">
        <v>32</v>
      </c>
      <c r="G847" s="132">
        <v>2.2000000000000002</v>
      </c>
      <c r="H847" s="132">
        <v>24</v>
      </c>
      <c r="I847" s="132">
        <v>0.7</v>
      </c>
      <c r="J847" s="132"/>
      <c r="K847" s="131">
        <v>899</v>
      </c>
      <c r="L847" s="132"/>
      <c r="M847" s="118">
        <f t="shared" ref="M847:M850" si="103">K847/25.5</f>
        <v>35.254901960784316</v>
      </c>
      <c r="N847" s="118"/>
      <c r="O847" s="166">
        <f t="shared" ref="O847:O850" si="104">ROUND(K847*(1-$O$4),0)</f>
        <v>899</v>
      </c>
    </row>
    <row r="848" spans="1:15">
      <c r="A848" s="183" t="s">
        <v>597</v>
      </c>
      <c r="B848" s="132" t="s">
        <v>591</v>
      </c>
      <c r="C848" s="132" t="s">
        <v>69</v>
      </c>
      <c r="D848" s="98" t="s">
        <v>30</v>
      </c>
      <c r="E848" s="132" t="s">
        <v>70</v>
      </c>
      <c r="F848" s="132" t="s">
        <v>32</v>
      </c>
      <c r="G848" s="132">
        <v>2.2000000000000002</v>
      </c>
      <c r="H848" s="132">
        <v>24</v>
      </c>
      <c r="I848" s="132">
        <v>0.7</v>
      </c>
      <c r="J848" s="132"/>
      <c r="K848" s="131">
        <v>899</v>
      </c>
      <c r="L848" s="132"/>
      <c r="M848" s="118">
        <f t="shared" si="103"/>
        <v>35.254901960784316</v>
      </c>
      <c r="N848" s="118"/>
      <c r="O848" s="166">
        <f t="shared" si="104"/>
        <v>899</v>
      </c>
    </row>
    <row r="849" spans="1:15">
      <c r="A849" s="183" t="s">
        <v>592</v>
      </c>
      <c r="B849" s="132" t="s">
        <v>591</v>
      </c>
      <c r="C849" s="132" t="s">
        <v>69</v>
      </c>
      <c r="D849" s="98" t="s">
        <v>30</v>
      </c>
      <c r="E849" s="132" t="s">
        <v>70</v>
      </c>
      <c r="F849" s="132" t="s">
        <v>32</v>
      </c>
      <c r="G849" s="132">
        <v>2.2000000000000002</v>
      </c>
      <c r="H849" s="132">
        <v>24</v>
      </c>
      <c r="I849" s="132">
        <v>0.7</v>
      </c>
      <c r="J849" s="132"/>
      <c r="K849" s="131">
        <v>899</v>
      </c>
      <c r="L849" s="132"/>
      <c r="M849" s="118">
        <f t="shared" si="103"/>
        <v>35.254901960784316</v>
      </c>
      <c r="N849" s="118"/>
      <c r="O849" s="166">
        <f t="shared" si="104"/>
        <v>899</v>
      </c>
    </row>
    <row r="850" spans="1:15">
      <c r="A850" s="183" t="s">
        <v>593</v>
      </c>
      <c r="B850" s="132" t="s">
        <v>591</v>
      </c>
      <c r="C850" s="132" t="s">
        <v>69</v>
      </c>
      <c r="D850" s="98" t="s">
        <v>30</v>
      </c>
      <c r="E850" s="132" t="s">
        <v>70</v>
      </c>
      <c r="F850" s="132" t="s">
        <v>32</v>
      </c>
      <c r="G850" s="132">
        <v>2.2000000000000002</v>
      </c>
      <c r="H850" s="132">
        <v>24</v>
      </c>
      <c r="I850" s="132">
        <v>0.7</v>
      </c>
      <c r="J850" s="132"/>
      <c r="K850" s="131">
        <v>899</v>
      </c>
      <c r="L850" s="132"/>
      <c r="M850" s="118">
        <f t="shared" si="103"/>
        <v>35.254901960784316</v>
      </c>
      <c r="N850" s="118"/>
      <c r="O850" s="166">
        <f t="shared" si="104"/>
        <v>899</v>
      </c>
    </row>
    <row r="851" spans="1:15" ht="17.25">
      <c r="A851" s="173" t="s">
        <v>594</v>
      </c>
      <c r="B851" s="132"/>
      <c r="C851" s="132"/>
      <c r="D851" s="98" t="s">
        <v>30</v>
      </c>
      <c r="E851" s="130" t="s">
        <v>70</v>
      </c>
      <c r="F851" s="130" t="s">
        <v>32</v>
      </c>
      <c r="G851" s="132"/>
      <c r="H851" s="132"/>
      <c r="I851" s="130" t="s">
        <v>595</v>
      </c>
      <c r="J851" s="130"/>
      <c r="K851" s="130"/>
      <c r="L851" s="36">
        <v>1199</v>
      </c>
      <c r="M851" s="118"/>
      <c r="N851" s="19">
        <f>L851/25.5</f>
        <v>47.019607843137258</v>
      </c>
      <c r="O851" s="169">
        <f>ROUND(L851*(1-$O$4),0)</f>
        <v>1199</v>
      </c>
    </row>
    <row r="852" spans="1:15">
      <c r="A852" s="128" t="s">
        <v>309</v>
      </c>
      <c r="B852" s="131"/>
      <c r="C852" s="131"/>
      <c r="D852" s="132"/>
      <c r="E852" s="131"/>
      <c r="F852" s="131"/>
      <c r="G852" s="131"/>
      <c r="H852" s="131"/>
      <c r="I852" s="131"/>
      <c r="J852" s="131"/>
      <c r="K852" s="131"/>
      <c r="L852" s="131"/>
      <c r="M852" s="117"/>
      <c r="N852" s="117"/>
      <c r="O852" s="140"/>
    </row>
    <row r="853" spans="1:15">
      <c r="A853" s="89" t="s">
        <v>310</v>
      </c>
      <c r="B853" s="132" t="s">
        <v>75</v>
      </c>
      <c r="C853" s="119" t="s">
        <v>69</v>
      </c>
      <c r="D853" s="98" t="s">
        <v>30</v>
      </c>
      <c r="E853" s="138" t="s">
        <v>194</v>
      </c>
      <c r="F853" s="132" t="s">
        <v>32</v>
      </c>
      <c r="G853" s="132"/>
      <c r="H853" s="132">
        <v>14.34</v>
      </c>
      <c r="I853" s="230">
        <v>1.75</v>
      </c>
      <c r="J853" s="132">
        <v>84</v>
      </c>
      <c r="K853" s="131">
        <v>379</v>
      </c>
      <c r="L853" s="132"/>
      <c r="M853" s="118">
        <f>K853/25.5</f>
        <v>14.862745098039216</v>
      </c>
      <c r="N853" s="118"/>
      <c r="O853" s="124">
        <f>ROUND(K853*(1-$O$4),0)</f>
        <v>379</v>
      </c>
    </row>
    <row r="854" spans="1:15">
      <c r="A854" s="128" t="s">
        <v>148</v>
      </c>
      <c r="B854" s="116"/>
      <c r="C854" s="116"/>
      <c r="D854" s="98"/>
      <c r="E854" s="116"/>
      <c r="F854" s="116"/>
      <c r="G854" s="116"/>
      <c r="H854" s="116"/>
      <c r="I854" s="116"/>
      <c r="J854" s="116"/>
      <c r="K854" s="116"/>
      <c r="L854" s="116"/>
      <c r="M854" s="117"/>
      <c r="N854" s="117"/>
      <c r="O854" s="140"/>
    </row>
    <row r="855" spans="1:15">
      <c r="A855" s="183" t="s">
        <v>149</v>
      </c>
      <c r="B855" s="132" t="s">
        <v>146</v>
      </c>
      <c r="C855" s="132" t="s">
        <v>69</v>
      </c>
      <c r="D855" s="137" t="s">
        <v>30</v>
      </c>
      <c r="E855" s="132" t="s">
        <v>31</v>
      </c>
      <c r="F855" s="132" t="s">
        <v>32</v>
      </c>
      <c r="G855" s="132"/>
      <c r="H855" s="132">
        <v>15.5</v>
      </c>
      <c r="I855" s="132">
        <v>1.5</v>
      </c>
      <c r="J855" s="132">
        <v>72</v>
      </c>
      <c r="K855" s="158">
        <v>379</v>
      </c>
      <c r="L855" s="132"/>
      <c r="M855" s="118">
        <f>K855/25.5</f>
        <v>14.862745098039216</v>
      </c>
      <c r="N855" s="118"/>
      <c r="O855" s="124">
        <f>ROUND(K855*(1-$O$4),0)</f>
        <v>379</v>
      </c>
    </row>
    <row r="856" spans="1:15">
      <c r="A856" s="183" t="s">
        <v>150</v>
      </c>
      <c r="B856" s="132" t="s">
        <v>855</v>
      </c>
      <c r="C856" s="132" t="s">
        <v>69</v>
      </c>
      <c r="D856" s="98" t="s">
        <v>30</v>
      </c>
      <c r="E856" s="132" t="s">
        <v>147</v>
      </c>
      <c r="F856" s="132" t="s">
        <v>32</v>
      </c>
      <c r="G856" s="132"/>
      <c r="H856" s="132">
        <v>16.5</v>
      </c>
      <c r="I856" s="132">
        <v>1.25</v>
      </c>
      <c r="J856" s="132">
        <v>40</v>
      </c>
      <c r="K856" s="131">
        <v>579</v>
      </c>
      <c r="L856" s="132"/>
      <c r="M856" s="118">
        <f>K856/25.5</f>
        <v>22.705882352941178</v>
      </c>
      <c r="N856" s="118"/>
      <c r="O856" s="124">
        <f>ROUND(K856*(1-$O$4),0)</f>
        <v>579</v>
      </c>
    </row>
    <row r="857" spans="1:15">
      <c r="A857" s="183" t="s">
        <v>151</v>
      </c>
      <c r="B857" s="132" t="s">
        <v>146</v>
      </c>
      <c r="C857" s="132" t="s">
        <v>69</v>
      </c>
      <c r="D857" s="98" t="s">
        <v>30</v>
      </c>
      <c r="E857" s="132" t="s">
        <v>31</v>
      </c>
      <c r="F857" s="132" t="s">
        <v>32</v>
      </c>
      <c r="G857" s="132"/>
      <c r="H857" s="132">
        <v>15.5</v>
      </c>
      <c r="I857" s="132">
        <v>1.5</v>
      </c>
      <c r="J857" s="132">
        <v>72</v>
      </c>
      <c r="K857" s="158">
        <v>379</v>
      </c>
      <c r="L857" s="132"/>
      <c r="M857" s="118">
        <f>K857/25.5</f>
        <v>14.862745098039216</v>
      </c>
      <c r="N857" s="118"/>
      <c r="O857" s="124">
        <f>ROUND(K857*(1-$O$4),0)</f>
        <v>379</v>
      </c>
    </row>
    <row r="858" spans="1:15">
      <c r="A858" s="128" t="s">
        <v>993</v>
      </c>
      <c r="B858" s="116"/>
      <c r="C858" s="116"/>
      <c r="D858" s="98"/>
      <c r="E858" s="116"/>
      <c r="F858" s="116"/>
      <c r="G858" s="116"/>
      <c r="H858" s="116"/>
      <c r="I858" s="116"/>
      <c r="J858" s="116"/>
      <c r="K858" s="116"/>
      <c r="L858" s="116"/>
      <c r="M858" s="117"/>
      <c r="N858" s="117"/>
      <c r="O858" s="140"/>
    </row>
    <row r="859" spans="1:15">
      <c r="A859" s="183" t="s">
        <v>988</v>
      </c>
      <c r="B859" s="132" t="s">
        <v>990</v>
      </c>
      <c r="C859" s="132" t="s">
        <v>69</v>
      </c>
      <c r="D859" s="137" t="s">
        <v>30</v>
      </c>
      <c r="E859" s="132" t="s">
        <v>147</v>
      </c>
      <c r="F859" s="132" t="s">
        <v>32</v>
      </c>
      <c r="G859" s="132"/>
      <c r="H859" s="132">
        <v>15.5</v>
      </c>
      <c r="I859" s="132">
        <v>1.45</v>
      </c>
      <c r="J859" s="132"/>
      <c r="K859" s="158">
        <v>459</v>
      </c>
      <c r="L859" s="132"/>
      <c r="M859" s="118">
        <f t="shared" ref="M859:M866" si="105">K859/25.5</f>
        <v>18</v>
      </c>
      <c r="N859" s="118"/>
      <c r="O859" s="124">
        <f t="shared" ref="O859:O866" si="106">ROUND(K859*(1-$O$4),0)</f>
        <v>459</v>
      </c>
    </row>
    <row r="860" spans="1:15">
      <c r="A860" s="183" t="s">
        <v>989</v>
      </c>
      <c r="B860" s="132" t="s">
        <v>990</v>
      </c>
      <c r="C860" s="132" t="s">
        <v>69</v>
      </c>
      <c r="D860" s="98" t="s">
        <v>30</v>
      </c>
      <c r="E860" s="132" t="s">
        <v>147</v>
      </c>
      <c r="F860" s="132" t="s">
        <v>32</v>
      </c>
      <c r="G860" s="132"/>
      <c r="H860" s="132">
        <v>15.5</v>
      </c>
      <c r="I860" s="132">
        <v>1.45</v>
      </c>
      <c r="J860" s="132"/>
      <c r="K860" s="131">
        <v>459</v>
      </c>
      <c r="L860" s="132"/>
      <c r="M860" s="118">
        <f t="shared" si="105"/>
        <v>18</v>
      </c>
      <c r="N860" s="118"/>
      <c r="O860" s="124">
        <f t="shared" si="106"/>
        <v>459</v>
      </c>
    </row>
    <row r="861" spans="1:15">
      <c r="A861" s="183" t="s">
        <v>991</v>
      </c>
      <c r="B861" s="132" t="s">
        <v>990</v>
      </c>
      <c r="C861" s="132" t="s">
        <v>69</v>
      </c>
      <c r="D861" s="137" t="s">
        <v>30</v>
      </c>
      <c r="E861" s="132" t="s">
        <v>147</v>
      </c>
      <c r="F861" s="132" t="s">
        <v>32</v>
      </c>
      <c r="G861" s="132"/>
      <c r="H861" s="132">
        <v>15.5</v>
      </c>
      <c r="I861" s="132">
        <v>1.45</v>
      </c>
      <c r="J861" s="132"/>
      <c r="K861" s="158">
        <v>459</v>
      </c>
      <c r="L861" s="132"/>
      <c r="M861" s="118">
        <f t="shared" si="105"/>
        <v>18</v>
      </c>
      <c r="N861" s="118"/>
      <c r="O861" s="124">
        <f t="shared" si="106"/>
        <v>459</v>
      </c>
    </row>
    <row r="862" spans="1:15">
      <c r="A862" s="183" t="s">
        <v>992</v>
      </c>
      <c r="B862" s="132" t="s">
        <v>990</v>
      </c>
      <c r="C862" s="132" t="s">
        <v>69</v>
      </c>
      <c r="D862" s="98" t="s">
        <v>30</v>
      </c>
      <c r="E862" s="132" t="s">
        <v>147</v>
      </c>
      <c r="F862" s="132" t="s">
        <v>32</v>
      </c>
      <c r="G862" s="132"/>
      <c r="H862" s="132">
        <v>16.5</v>
      </c>
      <c r="I862" s="132">
        <v>1.45</v>
      </c>
      <c r="J862" s="132"/>
      <c r="K862" s="131">
        <v>459</v>
      </c>
      <c r="L862" s="132"/>
      <c r="M862" s="118">
        <f t="shared" si="105"/>
        <v>18</v>
      </c>
      <c r="N862" s="118"/>
      <c r="O862" s="124">
        <f t="shared" si="106"/>
        <v>459</v>
      </c>
    </row>
    <row r="863" spans="1:15">
      <c r="A863" s="183" t="s">
        <v>994</v>
      </c>
      <c r="B863" s="132" t="s">
        <v>990</v>
      </c>
      <c r="C863" s="132" t="s">
        <v>69</v>
      </c>
      <c r="D863" s="137" t="s">
        <v>30</v>
      </c>
      <c r="E863" s="132" t="s">
        <v>147</v>
      </c>
      <c r="F863" s="132" t="s">
        <v>32</v>
      </c>
      <c r="G863" s="132"/>
      <c r="H863" s="132">
        <v>15.5</v>
      </c>
      <c r="I863" s="132">
        <v>1.45</v>
      </c>
      <c r="J863" s="132"/>
      <c r="K863" s="158">
        <v>459</v>
      </c>
      <c r="L863" s="132"/>
      <c r="M863" s="118">
        <f t="shared" si="105"/>
        <v>18</v>
      </c>
      <c r="N863" s="118"/>
      <c r="O863" s="124">
        <f t="shared" si="106"/>
        <v>459</v>
      </c>
    </row>
    <row r="864" spans="1:15">
      <c r="A864" s="183" t="s">
        <v>995</v>
      </c>
      <c r="B864" s="132" t="s">
        <v>990</v>
      </c>
      <c r="C864" s="132" t="s">
        <v>69</v>
      </c>
      <c r="D864" s="98" t="s">
        <v>30</v>
      </c>
      <c r="E864" s="132" t="s">
        <v>147</v>
      </c>
      <c r="F864" s="132" t="s">
        <v>32</v>
      </c>
      <c r="G864" s="132"/>
      <c r="H864" s="132">
        <v>15.5</v>
      </c>
      <c r="I864" s="132">
        <v>1.45</v>
      </c>
      <c r="J864" s="132"/>
      <c r="K864" s="131">
        <v>459</v>
      </c>
      <c r="L864" s="132"/>
      <c r="M864" s="118">
        <f t="shared" si="105"/>
        <v>18</v>
      </c>
      <c r="N864" s="118"/>
      <c r="O864" s="124">
        <f t="shared" si="106"/>
        <v>459</v>
      </c>
    </row>
    <row r="865" spans="1:15">
      <c r="A865" s="183" t="s">
        <v>996</v>
      </c>
      <c r="B865" s="132" t="s">
        <v>990</v>
      </c>
      <c r="C865" s="132" t="s">
        <v>69</v>
      </c>
      <c r="D865" s="137" t="s">
        <v>30</v>
      </c>
      <c r="E865" s="132" t="s">
        <v>147</v>
      </c>
      <c r="F865" s="132" t="s">
        <v>32</v>
      </c>
      <c r="G865" s="132"/>
      <c r="H865" s="132">
        <v>15.5</v>
      </c>
      <c r="I865" s="132">
        <v>1.45</v>
      </c>
      <c r="J865" s="132"/>
      <c r="K865" s="158">
        <v>459</v>
      </c>
      <c r="L865" s="132"/>
      <c r="M865" s="118">
        <f t="shared" si="105"/>
        <v>18</v>
      </c>
      <c r="N865" s="118"/>
      <c r="O865" s="124">
        <f t="shared" si="106"/>
        <v>459</v>
      </c>
    </row>
    <row r="866" spans="1:15">
      <c r="A866" s="183" t="s">
        <v>997</v>
      </c>
      <c r="B866" s="132" t="s">
        <v>990</v>
      </c>
      <c r="C866" s="132" t="s">
        <v>69</v>
      </c>
      <c r="D866" s="98" t="s">
        <v>30</v>
      </c>
      <c r="E866" s="132" t="s">
        <v>147</v>
      </c>
      <c r="F866" s="132" t="s">
        <v>32</v>
      </c>
      <c r="G866" s="132"/>
      <c r="H866" s="132">
        <v>16.5</v>
      </c>
      <c r="I866" s="132">
        <v>1.45</v>
      </c>
      <c r="J866" s="132"/>
      <c r="K866" s="131">
        <v>459</v>
      </c>
      <c r="L866" s="132"/>
      <c r="M866" s="118">
        <f t="shared" si="105"/>
        <v>18</v>
      </c>
      <c r="N866" s="118"/>
      <c r="O866" s="124">
        <f t="shared" si="106"/>
        <v>459</v>
      </c>
    </row>
    <row r="867" spans="1:15">
      <c r="A867" s="128" t="s">
        <v>140</v>
      </c>
      <c r="B867" s="116"/>
      <c r="C867" s="116"/>
      <c r="D867" s="132"/>
      <c r="E867" s="116"/>
      <c r="F867" s="116"/>
      <c r="G867" s="116"/>
      <c r="H867" s="116"/>
      <c r="I867" s="116"/>
      <c r="J867" s="116"/>
      <c r="K867" s="116"/>
      <c r="L867" s="116"/>
      <c r="M867" s="117"/>
      <c r="N867" s="117"/>
      <c r="O867" s="140"/>
    </row>
    <row r="868" spans="1:15">
      <c r="A868" s="89" t="s">
        <v>141</v>
      </c>
      <c r="B868" s="132" t="s">
        <v>142</v>
      </c>
      <c r="C868" s="132" t="s">
        <v>69</v>
      </c>
      <c r="D868" s="130" t="s">
        <v>74</v>
      </c>
      <c r="E868" s="132" t="s">
        <v>70</v>
      </c>
      <c r="F868" s="132" t="s">
        <v>32</v>
      </c>
      <c r="G868" s="132">
        <v>0.7</v>
      </c>
      <c r="H868" s="132">
        <v>17.239999999999998</v>
      </c>
      <c r="I868" s="132">
        <v>1.45</v>
      </c>
      <c r="J868" s="132">
        <v>58</v>
      </c>
      <c r="K868" s="131">
        <v>569</v>
      </c>
      <c r="L868" s="132"/>
      <c r="M868" s="118">
        <f>K868/25.5</f>
        <v>22.313725490196077</v>
      </c>
      <c r="N868" s="118"/>
      <c r="O868" s="124">
        <f>ROUND(K868*(1-$O$4),0)</f>
        <v>569</v>
      </c>
    </row>
    <row r="869" spans="1:15">
      <c r="A869" s="89" t="s">
        <v>143</v>
      </c>
      <c r="B869" s="132" t="s">
        <v>142</v>
      </c>
      <c r="C869" s="132" t="s">
        <v>69</v>
      </c>
      <c r="D869" s="130" t="s">
        <v>74</v>
      </c>
      <c r="E869" s="132" t="s">
        <v>70</v>
      </c>
      <c r="F869" s="132" t="s">
        <v>32</v>
      </c>
      <c r="G869" s="132">
        <v>0.7</v>
      </c>
      <c r="H869" s="132">
        <v>17.239999999999998</v>
      </c>
      <c r="I869" s="132">
        <v>1.45</v>
      </c>
      <c r="J869" s="132">
        <v>58</v>
      </c>
      <c r="K869" s="131">
        <v>569</v>
      </c>
      <c r="L869" s="132"/>
      <c r="M869" s="118">
        <f>K869/25.5</f>
        <v>22.313725490196077</v>
      </c>
      <c r="N869" s="118"/>
      <c r="O869" s="124">
        <f>ROUND(K869*(1-$O$4),0)</f>
        <v>569</v>
      </c>
    </row>
    <row r="870" spans="1:15">
      <c r="A870" s="89" t="s">
        <v>144</v>
      </c>
      <c r="B870" s="132" t="s">
        <v>142</v>
      </c>
      <c r="C870" s="132" t="s">
        <v>69</v>
      </c>
      <c r="D870" s="130" t="s">
        <v>74</v>
      </c>
      <c r="E870" s="132" t="s">
        <v>70</v>
      </c>
      <c r="F870" s="132" t="s">
        <v>32</v>
      </c>
      <c r="G870" s="132">
        <v>0.7</v>
      </c>
      <c r="H870" s="132">
        <v>17.239999999999998</v>
      </c>
      <c r="I870" s="132">
        <v>1.45</v>
      </c>
      <c r="J870" s="132">
        <v>58</v>
      </c>
      <c r="K870" s="131">
        <v>569</v>
      </c>
      <c r="L870" s="132"/>
      <c r="M870" s="118">
        <f>K870/25.5</f>
        <v>22.313725490196077</v>
      </c>
      <c r="N870" s="118"/>
      <c r="O870" s="124">
        <f>ROUND(K870*(1-$O$4),0)</f>
        <v>569</v>
      </c>
    </row>
    <row r="871" spans="1:15">
      <c r="A871" s="128" t="s">
        <v>981</v>
      </c>
      <c r="B871" s="116"/>
      <c r="C871" s="116"/>
      <c r="D871" s="98"/>
      <c r="E871" s="116"/>
      <c r="F871" s="116"/>
      <c r="G871" s="116"/>
      <c r="H871" s="116"/>
      <c r="I871" s="116"/>
      <c r="J871" s="116"/>
      <c r="K871" s="116"/>
      <c r="L871" s="116"/>
      <c r="M871" s="117"/>
      <c r="N871" s="117"/>
      <c r="O871" s="140"/>
    </row>
    <row r="872" spans="1:15">
      <c r="A872" s="183" t="s">
        <v>982</v>
      </c>
      <c r="B872" s="132" t="s">
        <v>984</v>
      </c>
      <c r="C872" s="132" t="s">
        <v>69</v>
      </c>
      <c r="D872" s="137" t="s">
        <v>30</v>
      </c>
      <c r="E872" s="132" t="s">
        <v>147</v>
      </c>
      <c r="F872" s="132" t="s">
        <v>32</v>
      </c>
      <c r="G872" s="132"/>
      <c r="H872" s="132">
        <v>15.5</v>
      </c>
      <c r="I872" s="132">
        <v>1.5</v>
      </c>
      <c r="J872" s="132">
        <v>82.5</v>
      </c>
      <c r="K872" s="158">
        <v>479</v>
      </c>
      <c r="L872" s="132"/>
      <c r="M872" s="118">
        <f>K872/25.5</f>
        <v>18.784313725490197</v>
      </c>
      <c r="N872" s="118"/>
      <c r="O872" s="124">
        <f>ROUND(K872*(1-$O$4),0)</f>
        <v>479</v>
      </c>
    </row>
    <row r="873" spans="1:15">
      <c r="A873" s="183" t="s">
        <v>983</v>
      </c>
      <c r="B873" s="132" t="s">
        <v>984</v>
      </c>
      <c r="C873" s="132" t="s">
        <v>69</v>
      </c>
      <c r="D873" s="98" t="s">
        <v>30</v>
      </c>
      <c r="E873" s="132" t="s">
        <v>147</v>
      </c>
      <c r="F873" s="132" t="s">
        <v>32</v>
      </c>
      <c r="G873" s="132"/>
      <c r="H873" s="132">
        <v>15.5</v>
      </c>
      <c r="I873" s="132">
        <v>1.5</v>
      </c>
      <c r="J873" s="132">
        <v>82.5</v>
      </c>
      <c r="K873" s="131">
        <v>479</v>
      </c>
      <c r="L873" s="132"/>
      <c r="M873" s="118">
        <f>K873/25.5</f>
        <v>18.784313725490197</v>
      </c>
      <c r="N873" s="118"/>
      <c r="O873" s="124">
        <f>ROUND(K873*(1-$O$4),0)</f>
        <v>479</v>
      </c>
    </row>
    <row r="874" spans="1:15">
      <c r="A874" s="128" t="s">
        <v>867</v>
      </c>
      <c r="B874" s="116"/>
      <c r="C874" s="116"/>
      <c r="D874" s="116"/>
      <c r="E874" s="116"/>
      <c r="F874" s="116"/>
      <c r="G874" s="116"/>
      <c r="H874" s="116"/>
      <c r="I874" s="116"/>
      <c r="J874" s="116"/>
      <c r="K874" s="116"/>
      <c r="L874" s="116"/>
      <c r="M874" s="117"/>
      <c r="N874" s="117"/>
      <c r="O874" s="165"/>
    </row>
    <row r="875" spans="1:15">
      <c r="A875" s="182" t="s">
        <v>868</v>
      </c>
      <c r="B875" s="132" t="s">
        <v>603</v>
      </c>
      <c r="C875" s="132" t="s">
        <v>869</v>
      </c>
      <c r="D875" s="137" t="s">
        <v>74</v>
      </c>
      <c r="E875" s="138" t="s">
        <v>194</v>
      </c>
      <c r="F875" s="132" t="s">
        <v>32</v>
      </c>
      <c r="G875" s="135"/>
      <c r="H875" s="132">
        <v>20</v>
      </c>
      <c r="I875" s="130">
        <v>1.08</v>
      </c>
      <c r="J875" s="130">
        <v>51.84</v>
      </c>
      <c r="K875" s="33">
        <v>499</v>
      </c>
      <c r="L875" s="27"/>
      <c r="M875" s="118">
        <f>K875/25.5</f>
        <v>19.568627450980394</v>
      </c>
      <c r="N875" s="28"/>
      <c r="O875" s="217">
        <f>ROUND(K875*(1-$O$4),0)</f>
        <v>499</v>
      </c>
    </row>
    <row r="876" spans="1:15">
      <c r="A876" s="84" t="s">
        <v>870</v>
      </c>
      <c r="B876" s="132" t="s">
        <v>603</v>
      </c>
      <c r="C876" s="132" t="s">
        <v>869</v>
      </c>
      <c r="D876" s="137" t="s">
        <v>74</v>
      </c>
      <c r="E876" s="138" t="s">
        <v>194</v>
      </c>
      <c r="F876" s="50" t="s">
        <v>871</v>
      </c>
      <c r="G876" s="135"/>
      <c r="H876" s="132">
        <v>20</v>
      </c>
      <c r="I876" s="130">
        <v>1.08</v>
      </c>
      <c r="J876" s="130">
        <v>51.84</v>
      </c>
      <c r="K876" s="33">
        <v>499</v>
      </c>
      <c r="L876" s="27"/>
      <c r="M876" s="118">
        <f>K876/25.5</f>
        <v>19.568627450980394</v>
      </c>
      <c r="N876" s="28"/>
      <c r="O876" s="217">
        <f>ROUND(K876*(1-$O$4),0)</f>
        <v>499</v>
      </c>
    </row>
    <row r="877" spans="1:15">
      <c r="A877" s="84" t="s">
        <v>872</v>
      </c>
      <c r="B877" s="132" t="s">
        <v>603</v>
      </c>
      <c r="C877" s="132" t="s">
        <v>869</v>
      </c>
      <c r="D877" s="137" t="s">
        <v>74</v>
      </c>
      <c r="E877" s="138" t="s">
        <v>194</v>
      </c>
      <c r="F877" s="50" t="s">
        <v>871</v>
      </c>
      <c r="G877" s="135"/>
      <c r="H877" s="132">
        <v>20</v>
      </c>
      <c r="I877" s="130">
        <v>1.08</v>
      </c>
      <c r="J877" s="130">
        <v>51.84</v>
      </c>
      <c r="K877" s="33">
        <v>499</v>
      </c>
      <c r="L877" s="27"/>
      <c r="M877" s="118">
        <f>K877/25.5</f>
        <v>19.568627450980394</v>
      </c>
      <c r="N877" s="28"/>
      <c r="O877" s="217">
        <f>ROUND(K877*(1-$O$4),0)</f>
        <v>499</v>
      </c>
    </row>
    <row r="878" spans="1:15">
      <c r="A878" s="190" t="s">
        <v>323</v>
      </c>
      <c r="B878" s="174"/>
      <c r="C878" s="167"/>
      <c r="D878" s="167"/>
      <c r="E878" s="167"/>
      <c r="F878" s="167"/>
      <c r="G878" s="116"/>
      <c r="H878" s="167"/>
      <c r="I878" s="167"/>
      <c r="J878" s="167"/>
      <c r="K878" s="167"/>
      <c r="L878" s="167"/>
      <c r="M878" s="117"/>
      <c r="N878" s="43"/>
      <c r="O878" s="175"/>
    </row>
    <row r="879" spans="1:15">
      <c r="A879" s="182" t="s">
        <v>320</v>
      </c>
      <c r="B879" s="132" t="s">
        <v>279</v>
      </c>
      <c r="C879" s="132" t="s">
        <v>173</v>
      </c>
      <c r="D879" s="137" t="s">
        <v>30</v>
      </c>
      <c r="E879" s="138" t="s">
        <v>582</v>
      </c>
      <c r="F879" s="132" t="s">
        <v>32</v>
      </c>
      <c r="G879" s="132"/>
      <c r="H879" s="132">
        <v>15.52</v>
      </c>
      <c r="I879" s="229">
        <v>1</v>
      </c>
      <c r="J879" s="130">
        <v>43.52</v>
      </c>
      <c r="K879" s="176">
        <v>469</v>
      </c>
      <c r="L879" s="122"/>
      <c r="M879" s="118">
        <f>K879/25.5</f>
        <v>18.392156862745097</v>
      </c>
      <c r="N879" s="123"/>
      <c r="O879" s="124">
        <f>ROUND(K879*(1-$O$4),0)</f>
        <v>469</v>
      </c>
    </row>
    <row r="880" spans="1:15">
      <c r="A880" s="182" t="s">
        <v>321</v>
      </c>
      <c r="B880" s="132" t="s">
        <v>279</v>
      </c>
      <c r="C880" s="132" t="s">
        <v>173</v>
      </c>
      <c r="D880" s="137" t="s">
        <v>30</v>
      </c>
      <c r="E880" s="138" t="s">
        <v>582</v>
      </c>
      <c r="F880" s="132" t="s">
        <v>32</v>
      </c>
      <c r="G880" s="17"/>
      <c r="H880" s="17">
        <v>15.52</v>
      </c>
      <c r="I880" s="229">
        <v>1</v>
      </c>
      <c r="J880" s="45">
        <v>43.52</v>
      </c>
      <c r="K880" s="176">
        <v>469</v>
      </c>
      <c r="L880" s="122"/>
      <c r="M880" s="118">
        <f>K880/25.5</f>
        <v>18.392156862745097</v>
      </c>
      <c r="N880" s="123"/>
      <c r="O880" s="124">
        <f>ROUND(K880*(1-$O$4),0)</f>
        <v>469</v>
      </c>
    </row>
    <row r="881" spans="1:15">
      <c r="A881" s="182" t="s">
        <v>322</v>
      </c>
      <c r="B881" s="132" t="s">
        <v>279</v>
      </c>
      <c r="C881" s="132" t="s">
        <v>173</v>
      </c>
      <c r="D881" s="137" t="s">
        <v>30</v>
      </c>
      <c r="E881" s="138" t="s">
        <v>582</v>
      </c>
      <c r="F881" s="132" t="s">
        <v>32</v>
      </c>
      <c r="G881" s="119"/>
      <c r="H881" s="132">
        <v>15.52</v>
      </c>
      <c r="I881" s="229">
        <v>1</v>
      </c>
      <c r="J881" s="130">
        <v>43.52</v>
      </c>
      <c r="K881" s="176">
        <v>469</v>
      </c>
      <c r="L881" s="122"/>
      <c r="M881" s="118">
        <f>K881/25.5</f>
        <v>18.392156862745097</v>
      </c>
      <c r="N881" s="123"/>
      <c r="O881" s="124">
        <f>ROUND(K881*(1-$O$4),0)</f>
        <v>469</v>
      </c>
    </row>
    <row r="882" spans="1:15">
      <c r="A882" s="182" t="s">
        <v>408</v>
      </c>
      <c r="B882" s="132" t="s">
        <v>279</v>
      </c>
      <c r="C882" s="132" t="s">
        <v>173</v>
      </c>
      <c r="D882" s="137" t="s">
        <v>30</v>
      </c>
      <c r="E882" s="138" t="s">
        <v>582</v>
      </c>
      <c r="F882" s="132" t="s">
        <v>32</v>
      </c>
      <c r="G882" s="119"/>
      <c r="H882" s="132">
        <v>15.52</v>
      </c>
      <c r="I882" s="229">
        <v>1</v>
      </c>
      <c r="J882" s="130">
        <v>43.52</v>
      </c>
      <c r="K882" s="176">
        <v>469</v>
      </c>
      <c r="L882" s="122"/>
      <c r="M882" s="118">
        <f>K882/25.5</f>
        <v>18.392156862745097</v>
      </c>
      <c r="N882" s="123"/>
      <c r="O882" s="124">
        <f>ROUND(K882*(1-$O$4),0)</f>
        <v>469</v>
      </c>
    </row>
    <row r="883" spans="1:15">
      <c r="A883" s="89"/>
    </row>
    <row r="884" spans="1:15">
      <c r="A884" s="89"/>
    </row>
    <row r="885" spans="1:15">
      <c r="A885" s="89"/>
    </row>
    <row r="886" spans="1:15">
      <c r="A886" s="89"/>
    </row>
    <row r="887" spans="1:15">
      <c r="A887" s="89"/>
    </row>
  </sheetData>
  <mergeCells count="6">
    <mergeCell ref="A1:XFD3"/>
    <mergeCell ref="A4:J4"/>
    <mergeCell ref="K6:L6"/>
    <mergeCell ref="M6:N6"/>
    <mergeCell ref="A8:O8"/>
    <mergeCell ref="M4:N4"/>
  </mergeCells>
  <pageMargins left="0.70866141732283472" right="0.70866141732283472" top="0.78740157480314965" bottom="0.78740157480314965" header="0.31496062992125984" footer="0.31496062992125984"/>
  <pageSetup paperSize="9" scale="7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Roman</cp:lastModifiedBy>
  <cp:lastPrinted>2020-01-13T13:06:30Z</cp:lastPrinted>
  <dcterms:created xsi:type="dcterms:W3CDTF">2017-05-04T06:40:33Z</dcterms:created>
  <dcterms:modified xsi:type="dcterms:W3CDTF">2021-06-07T12:00:37Z</dcterms:modified>
</cp:coreProperties>
</file>